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<sst xmlns="http://schemas.openxmlformats.org/spreadsheetml/2006/main" count="4547" uniqueCount="2368">
  <si>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</si>
  <si>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</si>
  <si>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</si>
  <si>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</si>
  <si>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</si>
  <si>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</si>
  <si>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</si>
  <si>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</si>
  <si>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</si>
  <si>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</si>
  <si>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</si>
  <si>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</si>
  <si>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</si>
  <si>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</si>
  <si>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</si>
  <si>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</si>
  <si>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</si>
  <si>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</si>
  <si>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</si>
  <si>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</si>
  <si>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</si>
  <si>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</si>
  <si>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</si>
  <si>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</si>
  <si>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</si>
  <si>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</si>
  <si>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</si>
  <si>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</si>
  <si>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</si>
  <si>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</si>
  <si>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</si>
  <si>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</si>
  <si>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</si>
  <si>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</si>
  <si>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</si>
  <si>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</si>
  <si>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</si>
  <si>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</si>
  <si>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</si>
  <si>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</si>
  <si>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</si>
  <si>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</si>
  <si>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</si>
  <si>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</si>
  <si>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</si>
  <si>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</si>
  <si>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</si>
  <si>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</si>
  <si>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</si>
  <si>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</si>
  <si>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</si>
  <si>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</si>
  <si>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</si>
  <si>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</si>
  <si>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</si>
  <si>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</si>
  <si>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</si>
  <si>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</si>
  <si>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</si>
  <si>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</si>
  <si>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</si>
  <si>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</si>
  <si>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</si>
  <si>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</si>
  <si>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</si>
  <si>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</si>
  <si>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</si>
  <si>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</si>
  <si>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</si>
  <si>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</si>
  <si>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</si>
  <si>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</si>
  <si>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</si>
  <si>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</si>
  <si>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</si>
  <si>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</si>
  <si>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</si>
  <si>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</si>
  <si>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</si>
  <si>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</si>
  <si>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</si>
  <si>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</si>
  <si>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</si>
  <si>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</si>
  <si>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</si>
  <si>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</si>
  <si>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</si>
  <si>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</si>
  <si>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</si>
  <si>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</si>
  <si>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</si>
  <si>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</si>
  <si>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</si>
  <si>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</si>
  <si>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</si>
  <si>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</si>
  <si>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</si>
  <si>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</si>
  <si>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</si>
  <si>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</si>
  <si>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</si>
  <si>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</si>
  <si>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</si>
  <si>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</si>
  <si>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</si>
  <si>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</si>
  <si>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</si>
  <si>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</si>
  <si>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</si>
  <si>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</si>
  <si>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</si>
  <si>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</si>
  <si>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</si>
  <si>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</si>
  <si>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</si>
  <si>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</si>
  <si>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</si>
  <si>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</si>
  <si>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</si>
  <si>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</si>
  <si>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</si>
  <si>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</si>
  <si>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</si>
  <si>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</si>
  <si>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</si>
  <si>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</si>
  <si>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</si>
  <si>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</si>
  <si>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</si>
  <si>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</si>
  <si>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</si>
  <si>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</si>
  <si>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</si>
  <si>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</si>
  <si>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</si>
  <si>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</si>
  <si>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</si>
  <si>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</si>
  <si>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</si>
  <si>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</si>
  <si>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</si>
  <si>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</si>
  <si>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</si>
  <si>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</si>
  <si>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</si>
  <si>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</si>
  <si>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</si>
  <si>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</si>
  <si>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</si>
  <si>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</si>
  <si>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</si>
  <si>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</si>
  <si>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</si>
  <si>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</si>
  <si>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</si>
  <si>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</si>
  <si>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</si>
  <si>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</si>
  <si>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</si>
  <si>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</si>
  <si>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</si>
  <si>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</si>
  <si>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</si>
  <si>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</si>
  <si>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</si>
  <si>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</si>
  <si>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</si>
  <si>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</si>
  <si>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</si>
  <si>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</si>
  <si>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</si>
  <si>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</si>
  <si>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</si>
  <si>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</si>
  <si>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</si>
  <si>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</si>
  <si>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</si>
  <si>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</si>
  <si>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</si>
  <si>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</si>
  <si>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</si>
  <si>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</si>
  <si>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</si>
  <si>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</si>
  <si>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</si>
  <si>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</si>
  <si>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</si>
  <si>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</si>
  <si>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</si>
  <si>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</si>
  <si>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</si>
  <si>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</si>
  <si>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</si>
  <si>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</si>
  <si>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</si>
  <si>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</si>
  <si>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</si>
  <si>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</si>
  <si>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</si>
  <si>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</si>
  <si>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</si>
  <si>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</si>
  <si>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</si>
  <si>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</si>
  <si>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</si>
  <si>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</si>
  <si>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</si>
  <si>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</si>
  <si>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</si>
  <si>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</si>
  <si>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</si>
  <si>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</si>
  <si>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</si>
  <si>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</si>
  <si>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</si>
  <si>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</si>
  <si>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</si>
  <si>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</si>
  <si>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</si>
  <si>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</si>
  <si>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</si>
  <si>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</si>
  <si>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</si>
  <si>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</si>
  <si>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</si>
  <si>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</si>
  <si>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</si>
  <si>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</si>
  <si>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</si>
  <si>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</si>
  <si>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</si>
  <si>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</si>
  <si>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</si>
  <si>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</si>
  <si>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</si>
  <si>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</si>
  <si>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</si>
  <si>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</si>
  <si>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</si>
  <si>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</si>
  <si>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</si>
  <si>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</si>
  <si>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</si>
  <si>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</si>
  <si>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</si>
  <si>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</si>
  <si>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</si>
  <si>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</si>
  <si>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</si>
  <si>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</si>
  <si>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</si>
  <si>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</si>
  <si>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</si>
  <si>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</si>
  <si>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</si>
  <si>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</si>
  <si>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</si>
  <si>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</si>
  <si>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</si>
  <si>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</si>
  <si>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</si>
  <si>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</si>
  <si>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</si>
  <si>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</si>
  <si>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</si>
  <si>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</si>
  <si>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</si>
  <si>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</si>
  <si>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</si>
  <si>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</si>
  <si>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</si>
  <si>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</si>
  <si>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</si>
  <si>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</si>
  <si>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</si>
  <si>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</si>
  <si>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</si>
  <si>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</si>
  <si>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</si>
  <si>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</si>
  <si>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</si>
  <si>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</si>
  <si>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</si>
  <si>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</si>
  <si>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</si>
  <si>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</si>
  <si>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</si>
  <si>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</si>
  <si>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</si>
  <si>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</si>
  <si>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</si>
  <si>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</si>
  <si>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</si>
  <si>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</si>
  <si>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</si>
  <si>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</si>
  <si>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</si>
  <si>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</si>
  <si>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</si>
  <si>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</si>
  <si>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</si>
  <si>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</si>
  <si>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</si>
  <si>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</si>
  <si>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</si>
  <si>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</si>
  <si>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</si>
  <si>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</si>
  <si>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</si>
  <si>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</si>
  <si>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</si>
  <si>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</si>
  <si>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</si>
  <si>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</si>
  <si>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</si>
  <si>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</si>
  <si>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</si>
  <si>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</si>
  <si>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</si>
  <si>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</si>
  <si>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</si>
  <si>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</si>
  <si>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</si>
  <si>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</si>
  <si>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</si>
  <si>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</si>
  <si>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</si>
  <si>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</si>
  <si>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</si>
  <si>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</si>
  <si>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</si>
  <si>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</si>
  <si>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</si>
  <si>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</si>
  <si>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</si>
  <si>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</si>
  <si>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</si>
  <si>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</si>
  <si>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</si>
  <si>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</si>
  <si>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</si>
  <si>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</si>
  <si>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</si>
  <si>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</si>
  <si>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</si>
  <si>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</si>
  <si>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</si>
  <si>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</si>
  <si>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</si>
  <si>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</si>
  <si>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</si>
  <si>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</si>
  <si>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</si>
  <si>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</si>
  <si>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</si>
  <si>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</si>
  <si>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</si>
  <si>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</si>
  <si>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</si>
  <si>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</si>
  <si>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</si>
  <si>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</si>
  <si>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</si>
  <si>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</si>
  <si>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</si>
  <si>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</si>
  <si>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</si>
  <si>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</si>
  <si>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</si>
  <si>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</si>
  <si>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</si>
  <si>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</si>
  <si>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</si>
  <si>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</si>
  <si>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</si>
  <si>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</si>
  <si>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</si>
  <si>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</si>
  <si>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</si>
  <si>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</si>
  <si>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</si>
  <si>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</si>
  <si>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</si>
  <si>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</si>
  <si>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</si>
  <si>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</si>
  <si>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</si>
  <si>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</si>
  <si>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</si>
  <si>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</si>
  <si>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</si>
  <si>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</si>
  <si>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</si>
  <si>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</si>
  <si>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</si>
  <si>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</si>
  <si>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</si>
  <si>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</si>
  <si>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</si>
  <si>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</si>
  <si>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</si>
  <si>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</si>
  <si>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</si>
  <si>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</si>
  <si>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</si>
  <si>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</si>
  <si>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</si>
  <si>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</si>
  <si>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</si>
  <si>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</si>
  <si>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</si>
  <si>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</si>
  <si>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</si>
  <si>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</si>
  <si>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</si>
  <si>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</si>
  <si>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</si>
  <si>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</si>
  <si>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</si>
  <si>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</si>
  <si>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</si>
  <si>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</si>
  <si>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</si>
  <si>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</si>
  <si>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</si>
  <si>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</si>
  <si>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</si>
  <si>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</si>
  <si>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</si>
  <si>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</si>
  <si>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</si>
  <si>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</si>
  <si>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</si>
  <si>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</si>
  <si>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</si>
  <si>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</si>
  <si>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</si>
  <si>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</si>
  <si>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</si>
  <si>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</si>
  <si>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</si>
  <si>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</si>
  <si>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</si>
  <si>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</si>
  <si>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</si>
  <si>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</si>
  <si>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</si>
  <si>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</si>
  <si>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</si>
  <si>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</si>
  <si>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</si>
  <si>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</si>
  <si>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</si>
  <si>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</si>
  <si>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</si>
  <si>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</si>
  <si>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</si>
  <si>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</si>
  <si>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</si>
  <si>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</si>
  <si>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</si>
  <si>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</si>
  <si>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</si>
  <si>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</si>
  <si>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</si>
  <si>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</si>
  <si>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</si>
  <si>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</si>
  <si>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</si>
  <si>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</si>
  <si>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</si>
  <si>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</si>
  <si>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</si>
  <si>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</si>
  <si>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</si>
  <si>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</si>
  <si>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</si>
  <si>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</si>
  <si>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</si>
  <si>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</si>
  <si>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</si>
  <si>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</si>
  <si>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</si>
  <si>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</si>
  <si>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</si>
  <si>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</si>
  <si>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</si>
  <si>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</si>
  <si>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</si>
  <si>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</si>
  <si>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</si>
  <si>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</si>
  <si>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</si>
  <si>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</si>
  <si>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</si>
  <si>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</si>
  <si>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</si>
  <si>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</si>
  <si>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</si>
  <si>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</si>
  <si>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</si>
  <si>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</si>
  <si>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</si>
  <si>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</si>
  <si>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</si>
  <si>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</si>
  <si>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</si>
  <si>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</si>
  <si>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</si>
  <si>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</si>
  <si>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</si>
  <si>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</si>
  <si>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</si>
  <si>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</si>
  <si>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</si>
  <si>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</si>
  <si>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</si>
  <si>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</si>
  <si>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</si>
  <si>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</si>
  <si>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</si>
  <si>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</si>
  <si>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</si>
  <si>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</si>
  <si>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</si>
  <si>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</si>
  <si>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</si>
  <si>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</si>
  <si>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</si>
  <si>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</si>
  <si>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</si>
  <si>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</si>
  <si>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</si>
  <si>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</si>
  <si>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</si>
  <si>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</si>
  <si>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</si>
  <si>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</si>
  <si>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</si>
  <si>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</si>
  <si>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</si>
  <si>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</si>
  <si>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</si>
  <si>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</si>
  <si>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</si>
  <si>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</si>
  <si>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</si>
  <si>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</si>
  <si>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</si>
  <si>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</si>
  <si>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</si>
  <si>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</si>
  <si>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</si>
  <si>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</si>
  <si>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</si>
  <si>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</si>
  <si>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</si>
  <si>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</si>
  <si>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</si>
  <si>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</si>
  <si>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</si>
  <si>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</si>
  <si>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</si>
  <si>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</si>
  <si>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</si>
  <si>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</si>
  <si>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</si>
  <si>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</si>
  <si>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</si>
  <si>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</si>
  <si>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</si>
  <si>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</si>
  <si>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</si>
  <si>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</si>
  <si>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</si>
  <si>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</si>
  <si>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</si>
  <si>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</si>
  <si>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</si>
  <si>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</si>
  <si>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</si>
  <si>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</si>
  <si>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</si>
  <si>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</si>
  <si>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</si>
  <si>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</si>
  <si>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</si>
  <si>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</si>
  <si>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</si>
  <si>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</si>
  <si>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</si>
  <si>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</si>
  <si>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</si>
  <si>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</si>
  <si>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</si>
  <si>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</si>
  <si>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</si>
  <si>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</si>
  <si>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</si>
  <si>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</si>
  <si>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</si>
  <si>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</si>
  <si>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</si>
  <si>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</si>
  <si>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</si>
  <si>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</si>
  <si>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</si>
  <si>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</si>
  <si>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</si>
  <si>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</si>
  <si>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</si>
  <si>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</si>
  <si>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</si>
  <si>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</si>
  <si>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</si>
  <si>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</si>
  <si>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</si>
  <si>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</si>
  <si>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</si>
  <si>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</si>
  <si>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</si>
  <si>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</si>
  <si>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</si>
  <si>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</si>
  <si>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</si>
  <si>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</si>
  <si>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</si>
  <si>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</si>
  <si>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</si>
  <si>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</si>
  <si>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</si>
  <si>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</si>
  <si>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</si>
  <si>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</si>
  <si>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</si>
  <si>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</si>
  <si>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</si>
  <si>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</si>
  <si>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</si>
  <si>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</si>
  <si>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</si>
  <si>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</si>
  <si>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</si>
  <si>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</si>
  <si>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</si>
  <si>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</si>
  <si>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</si>
  <si>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</si>
  <si>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</si>
  <si>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</si>
  <si>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</si>
  <si>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</si>
  <si>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</si>
  <si>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</si>
  <si>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</si>
  <si>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</si>
  <si>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</si>
  <si>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</si>
  <si>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</si>
  <si>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</si>
  <si>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</si>
  <si>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</si>
  <si>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</si>
  <si>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</si>
  <si>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</si>
  <si>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</si>
  <si>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</si>
  <si>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</si>
  <si>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</si>
  <si>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</si>
  <si>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</si>
  <si>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</si>
  <si>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</si>
  <si>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</si>
  <si>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</si>
  <si>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</si>
  <si>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</si>
  <si>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</si>
  <si>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</si>
  <si>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</si>
  <si>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</si>
  <si>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</si>
  <si>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</si>
  <si>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</si>
  <si>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</si>
  <si>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</si>
  <si>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</si>
  <si>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</si>
  <si>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</si>
  <si>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</si>
  <si>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</si>
  <si>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</si>
  <si>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</si>
  <si>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</si>
  <si>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</si>
  <si>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</si>
  <si>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</si>
  <si>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</si>
  <si>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</si>
  <si>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</si>
  <si>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</si>
  <si>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</si>
  <si>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</si>
  <si>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</si>
  <si>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</si>
  <si>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</si>
  <si>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</si>
  <si>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</si>
  <si>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</si>
  <si>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</si>
  <si>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</si>
  <si>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</si>
  <si>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</si>
  <si>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</si>
  <si>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</si>
  <si>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</si>
  <si>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</si>
  <si>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</si>
  <si>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</si>
  <si>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</si>
  <si>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</si>
  <si>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</si>
  <si>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</si>
  <si>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</si>
  <si>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</si>
  <si>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</si>
  <si>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</si>
  <si>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</si>
  <si>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</si>
  <si>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</si>
  <si>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</si>
  <si>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</si>
  <si>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</si>
  <si>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</si>
  <si>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</si>
  <si>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</si>
  <si>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</si>
  <si>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</si>
  <si>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</si>
  <si>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</si>
  <si>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</si>
  <si>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</si>
  <si>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</si>
  <si>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</si>
  <si>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</si>
  <si>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</si>
  <si>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</si>
  <si>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</si>
  <si>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</si>
  <si>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</si>
  <si>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</si>
  <si>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</si>
  <si>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</si>
  <si>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</si>
  <si>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</si>
  <si>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</si>
  <si>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</si>
  <si>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</si>
  <si>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</si>
  <si>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</si>
  <si>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</si>
  <si>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</si>
  <si>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</si>
  <si>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</si>
  <si>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</si>
  <si>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</si>
  <si>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</si>
  <si>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</si>
  <si>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</si>
  <si>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</si>
  <si>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</si>
  <si>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</si>
  <si>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</si>
  <si>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</si>
  <si>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</si>
  <si>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</si>
  <si>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</si>
  <si>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</si>
  <si>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</si>
  <si>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</si>
  <si>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</si>
  <si>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</si>
  <si>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</si>
  <si>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</si>
  <si>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</si>
  <si>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</si>
  <si>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</si>
  <si>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</si>
  <si>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</si>
  <si>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</si>
  <si>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</si>
  <si>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</si>
  <si>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</si>
  <si>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</si>
  <si>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</si>
  <si>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</si>
  <si>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</si>
  <si>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</si>
  <si>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</si>
  <si>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</si>
  <si>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</si>
  <si>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</si>
  <si>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</si>
  <si>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</si>
  <si>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</si>
  <si>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</si>
  <si>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</si>
  <si>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</si>
  <si>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</si>
  <si>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</si>
  <si>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</si>
  <si>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</si>
  <si>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</si>
  <si>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</si>
  <si>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</si>
  <si>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</si>
  <si>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</si>
  <si>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</si>
  <si>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</si>
  <si>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</si>
  <si>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</si>
  <si>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</si>
  <si>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</si>
  <si>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</si>
  <si>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</si>
  <si>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</si>
  <si>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</si>
  <si>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</si>
  <si>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</si>
  <si>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</si>
  <si>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</si>
  <si>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</si>
  <si>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</si>
  <si>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</si>
  <si>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</si>
  <si>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</si>
  <si>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</si>
  <si>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</si>
  <si>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</si>
  <si>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</si>
  <si>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</si>
  <si>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</si>
  <si>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</si>
  <si>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</si>
  <si>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</si>
  <si>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</si>
  <si>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</si>
  <si>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</si>
  <si>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</si>
  <si>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</si>
  <si>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</si>
  <si>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</si>
  <si>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</si>
  <si>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</si>
  <si>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</si>
  <si>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</si>
  <si>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</si>
  <si>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</si>
  <si>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</si>
  <si>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</si>
  <si>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</si>
  <si>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</si>
  <si>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</si>
  <si>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</si>
  <si>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</si>
  <si>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</si>
  <si>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</si>
  <si>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</si>
  <si>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</si>
  <si>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</si>
  <si>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</si>
  <si>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</si>
  <si>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</si>
  <si>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</si>
  <si>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</si>
  <si>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</si>
  <si>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</si>
  <si>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</si>
  <si>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</si>
  <si>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</si>
  <si>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</si>
  <si>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</si>
  <si>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</si>
  <si>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</si>
  <si>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</si>
  <si>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</si>
  <si>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</si>
  <si>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</si>
  <si>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</si>
  <si>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</si>
  <si>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</si>
  <si>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</si>
  <si>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</si>
  <si>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</si>
  <si>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</si>
  <si>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</si>
  <si>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</si>
  <si>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</si>
  <si>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</si>
  <si>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</si>
  <si>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</si>
  <si>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</si>
  <si>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</si>
  <si>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</si>
  <si>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</si>
  <si>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</si>
  <si>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</si>
  <si>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</si>
  <si>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</si>
  <si>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</si>
  <si>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</si>
  <si>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</si>
  <si>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</si>
  <si>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</si>
  <si>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</si>
  <si>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</si>
  <si>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</si>
  <si>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</si>
  <si>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</si>
  <si>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</si>
  <si>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</si>
  <si>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</si>
  <si>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</si>
  <si>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</si>
  <si>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</si>
  <si>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</si>
  <si>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</si>
  <si>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</si>
  <si>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</si>
  <si>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</si>
  <si>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</si>
  <si>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</si>
  <si>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</si>
  <si>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</si>
  <si>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</si>
  <si>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</si>
  <si>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</si>
  <si>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</si>
  <si>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</si>
  <si>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</si>
  <si>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</si>
  <si>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</si>
  <si>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</si>
  <si>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</si>
  <si>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</si>
  <si>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</si>
  <si>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</si>
  <si>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</si>
  <si>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</si>
  <si>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</si>
  <si>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</si>
  <si>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</si>
  <si>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</si>
  <si>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</si>
  <si>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</si>
  <si>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</si>
  <si>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</si>
  <si>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</si>
  <si>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</si>
  <si>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</si>
  <si>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</si>
  <si>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</si>
  <si>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</si>
  <si>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</si>
  <si>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</si>
  <si>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</si>
  <si>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</si>
  <si>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</si>
  <si>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</si>
  <si>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</si>
  <si>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</si>
  <si>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</si>
  <si>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</si>
  <si>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</si>
  <si>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</si>
  <si>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</si>
  <si>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</si>
  <si>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</si>
  <si>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</si>
  <si>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</si>
  <si>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</si>
  <si>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</si>
  <si>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</si>
  <si>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</si>
  <si>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</si>
  <si>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</si>
  <si>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</si>
  <si>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</si>
  <si>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</si>
  <si>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</si>
  <si>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</si>
  <si>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</si>
  <si>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</si>
  <si>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</si>
  <si>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</si>
  <si>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</si>
  <si>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</si>
  <si>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</si>
  <si>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</si>
  <si>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</si>
  <si>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</si>
  <si>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</si>
  <si>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</si>
  <si>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</si>
  <si>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</si>
  <si>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</si>
  <si>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</si>
  <si>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</si>
  <si>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</si>
  <si>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</si>
  <si>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</si>
  <si>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</si>
  <si>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</si>
  <si>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</si>
  <si>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</si>
  <si>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</si>
  <si>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</si>
  <si>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</si>
  <si>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</si>
  <si>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</si>
  <si>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</si>
  <si>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</si>
  <si>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</si>
  <si>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</si>
  <si>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</si>
  <si>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</si>
  <si>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</si>
  <si>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</si>
  <si>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</si>
  <si>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</si>
  <si>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</si>
  <si>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</si>
  <si>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</si>
  <si>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</si>
  <si>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</si>
  <si>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</si>
  <si>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</si>
  <si>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</si>
  <si>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</si>
  <si>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</si>
  <si>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</si>
  <si>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</si>
  <si>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</si>
  <si>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</si>
  <si>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</si>
  <si>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</si>
  <si>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</si>
  <si>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</si>
  <si>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</si>
  <si>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</si>
  <si>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</si>
  <si>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</si>
  <si>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</si>
  <si>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</si>
  <si>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</si>
  <si>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</si>
  <si>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</si>
  <si>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</si>
  <si>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</si>
  <si>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</si>
  <si>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</si>
  <si>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</si>
  <si>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</si>
  <si>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</si>
  <si>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</si>
  <si>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</si>
  <si>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</si>
  <si>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</si>
  <si>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</si>
  <si>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</si>
  <si>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</si>
  <si>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</si>
  <si>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</si>
  <si>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</si>
  <si>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</si>
  <si>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</si>
  <si>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</si>
  <si>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</si>
  <si>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</si>
  <si>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</si>
  <si>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</si>
  <si>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</si>
  <si>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</si>
  <si>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</si>
  <si>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</si>
  <si>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</si>
  <si>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</si>
  <si>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</si>
  <si>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</si>
  <si>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</si>
  <si>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</si>
  <si>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</si>
  <si>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</si>
  <si>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</si>
  <si>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</si>
  <si>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</si>
  <si>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</si>
  <si>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</si>
  <si>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</si>
  <si>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</si>
  <si>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</si>
  <si>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</si>
  <si>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</si>
  <si>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</si>
  <si>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</si>
  <si>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</si>
  <si>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</si>
  <si>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</si>
  <si>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</si>
  <si>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</si>
  <si>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</si>
  <si>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</si>
  <si>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</si>
  <si>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</si>
  <si>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</si>
  <si>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</si>
  <si>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</si>
  <si>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</si>
  <si>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</si>
  <si>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</si>
  <si>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</si>
  <si>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</si>
  <si>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</si>
  <si>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</si>
  <si>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</si>
  <si>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</si>
  <si>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</si>
  <si>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</si>
  <si>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</si>
  <si>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</si>
  <si>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</si>
  <si>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</si>
  <si>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</si>
  <si>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</si>
  <si>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</si>
  <si>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</si>
  <si>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</si>
  <si>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</si>
  <si>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</si>
  <si>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</si>
  <si>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</si>
  <si>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</si>
  <si>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</si>
  <si>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</si>
  <si>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</si>
  <si>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</si>
  <si>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</si>
  <si>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</si>
  <si>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</si>
  <si>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</si>
  <si>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</si>
  <si>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</si>
  <si>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</si>
  <si>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</si>
  <si>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</si>
  <si>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</si>
  <si>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</si>
  <si>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</si>
  <si>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</si>
  <si>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</si>
  <si>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</si>
  <si>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</si>
  <si>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</si>
  <si>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</si>
  <si>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</si>
  <si>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</si>
  <si>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</si>
  <si>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</si>
  <si>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</si>
  <si>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</si>
  <si>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</si>
  <si>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</si>
  <si>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</si>
  <si>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</si>
  <si>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</si>
  <si>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</si>
  <si>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</si>
  <si>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</si>
  <si>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</si>
  <si>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</si>
  <si>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</si>
  <si>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</si>
  <si>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</si>
  <si>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</si>
  <si>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</si>
  <si>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</si>
  <si>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</si>
  <si>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</si>
  <si>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</si>
  <si>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</si>
  <si>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</si>
  <si>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</si>
  <si>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</si>
  <si>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</si>
  <si>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</si>
  <si>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</si>
  <si>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</si>
  <si>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</si>
  <si>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</si>
  <si>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</si>
  <si>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</si>
  <si>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</si>
  <si>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</si>
  <si>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</si>
  <si>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</si>
  <si>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</si>
  <si>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</si>
  <si>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</si>
  <si>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</si>
  <si>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</si>
  <si>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</si>
  <si>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</si>
  <si>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</si>
  <si>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</si>
  <si>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</si>
  <si>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</si>
  <si>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</si>
  <si>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</si>
  <si>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</si>
  <si>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</si>
  <si>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</si>
  <si>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</si>
  <si>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</si>
  <si>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</si>
  <si>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</si>
  <si>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</si>
  <si>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</si>
  <si>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</si>
  <si>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</si>
  <si>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</si>
  <si>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</si>
  <si>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</si>
  <si>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</si>
  <si>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</si>
  <si>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</si>
  <si>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</si>
  <si>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</si>
  <si>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</si>
  <si>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</si>
  <si>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</si>
  <si>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</si>
  <si>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</si>
  <si>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</si>
  <si>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</si>
  <si>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</si>
  <si>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</si>
  <si>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</si>
  <si>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</si>
  <si>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</si>
  <si>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</si>
  <si>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</si>
  <si>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</si>
  <si>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</si>
  <si>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</si>
  <si>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</si>
  <si>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</si>
  <si>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</si>
  <si>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</si>
  <si>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</si>
  <si>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</si>
  <si>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</si>
  <si>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</si>
  <si>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</si>
  <si>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</si>
  <si>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</si>
  <si>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</si>
  <si>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</si>
  <si>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</si>
  <si>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</si>
  <si>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</si>
  <si>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</si>
  <si>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</si>
  <si>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</si>
  <si>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</si>
  <si>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</si>
  <si>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</si>
  <si>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</si>
  <si>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</si>
  <si>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</si>
  <si>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</si>
  <si>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</si>
  <si>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</si>
  <si>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</si>
  <si>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</si>
  <si>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</si>
  <si>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</si>
  <si>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</si>
  <si>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</si>
  <si>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</si>
  <si>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</si>
  <si>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</si>
  <si>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</si>
  <si>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</si>
  <si>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</si>
  <si>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</si>
  <si>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</si>
  <si>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</si>
  <si>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</si>
  <si>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</si>
  <si>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</si>
  <si>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</si>
  <si>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</si>
  <si>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</si>
  <si>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</si>
  <si>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</si>
  <si>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</si>
  <si>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</si>
  <si>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</si>
  <si>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</si>
  <si>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</si>
  <si>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</si>
  <si>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</si>
  <si>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</si>
  <si>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</si>
  <si>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</si>
  <si>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</si>
  <si>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</si>
  <si>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</si>
  <si>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</si>
  <si>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</si>
  <si>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</si>
  <si>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</si>
  <si>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</si>
  <si>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</si>
  <si>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</si>
  <si>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</si>
  <si>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</si>
  <si>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</si>
  <si>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</si>
  <si>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</si>
  <si>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</si>
  <si>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</si>
  <si>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</si>
  <si>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</si>
  <si>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</si>
  <si>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</si>
  <si>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</si>
  <si>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</si>
  <si>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</si>
  <si>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</si>
  <si>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</si>
  <si>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</si>
  <si>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</si>
  <si>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</si>
  <si>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</si>
  <si>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</si>
  <si>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</si>
  <si>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</si>
  <si>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</si>
  <si>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</si>
  <si>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</si>
  <si>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</si>
  <si>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</si>
  <si>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</si>
  <si>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</si>
  <si>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</si>
  <si>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</si>
  <si>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</si>
  <si>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</si>
  <si>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</si>
  <si>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</si>
  <si>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</si>
  <si>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</si>
  <si>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</si>
  <si>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</si>
  <si>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</si>
  <si>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</si>
  <si>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</si>
  <si>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</si>
  <si>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</si>
  <si>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</si>
  <si>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</si>
  <si>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</si>
  <si>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</si>
  <si>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</si>
  <si>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</si>
  <si>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</si>
  <si>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</si>
  <si>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</si>
  <si>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</si>
  <si>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</si>
  <si>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</si>
  <si>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</si>
  <si>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</si>
  <si>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</si>
  <si>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</si>
  <si>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</si>
  <si>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</si>
  <si>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</si>
  <si>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</si>
  <si>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</si>
  <si>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</si>
  <si>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</si>
  <si>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</si>
  <si>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</si>
  <si>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</si>
  <si>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</si>
  <si>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</si>
  <si>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</si>
  <si>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</si>
  <si>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</si>
  <si>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</si>
  <si>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</si>
  <si>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</si>
  <si>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</si>
  <si>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</si>
  <si>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</si>
  <si>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</si>
  <si>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</si>
  <si>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</si>
  <si>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</si>
  <si>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</si>
  <si>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</si>
  <si>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</si>
  <si>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</si>
  <si>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</si>
  <si>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</si>
  <si>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</si>
  <si>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</si>
  <si>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</si>
  <si>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</si>
  <si>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</si>
  <si>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</si>
  <si>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</si>
  <si>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</si>
  <si>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</si>
  <si>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</si>
  <si>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</si>
  <si>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</si>
  <si>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</si>
  <si>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</si>
  <si>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</si>
  <si>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</si>
  <si>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</si>
  <si>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</si>
  <si>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</si>
  <si>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</si>
  <si>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</si>
  <si>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</si>
  <si>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</si>
  <si>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</si>
  <si>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</si>
  <si>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</si>
  <si>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</si>
  <si>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</si>
  <si>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</si>
  <si>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</si>
  <si>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</si>
  <si>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</si>
  <si>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</si>
  <si>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</si>
  <si>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</si>
  <si>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</si>
  <si>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</si>
  <si>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</si>
  <si>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</si>
  <si>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</si>
  <si>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</si>
  <si>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</si>
  <si>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</si>
  <si>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</si>
  <si>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</si>
  <si>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</si>
  <si>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</si>
  <si>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</si>
  <si>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</si>
  <si>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</si>
  <si>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</si>
  <si>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</si>
  <si>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</si>
  <si>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</si>
  <si>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</si>
  <si>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</si>
  <si>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</si>
  <si>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</si>
  <si>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</si>
  <si>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</si>
  <si>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</si>
  <si>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</si>
  <si>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</si>
  <si>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</si>
  <si>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</si>
  <si>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</si>
  <si>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</si>
  <si>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</si>
  <si>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</si>
  <si>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</si>
  <si>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</si>
  <si>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</si>
  <si>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</si>
  <si>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</si>
  <si>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</si>
  <si>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</si>
  <si>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</si>
  <si>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</si>
  <si>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</si>
  <si>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</si>
  <si>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</si>
  <si>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</si>
  <si>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</si>
  <si>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</si>
  <si>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</si>
  <si>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</si>
  <si>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</si>
  <si>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</si>
  <si>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</si>
  <si>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</si>
  <si>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</si>
  <si>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</si>
  <si>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</si>
  <si>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</si>
  <si>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</si>
  <si>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</si>
  <si>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</si>
  <si>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</si>
  <si>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</si>
  <si>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</si>
  <si>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</si>
  <si>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</si>
  <si>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</si>
  <si>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</si>
  <si>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</si>
  <si>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</si>
  <si>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</si>
  <si>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</si>
  <si>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</si>
  <si>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</si>
  <si>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</si>
  <si>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</si>
  <si>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</si>
  <si>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</si>
  <si>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</si>
  <si>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</si>
  <si>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</si>
  <si>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</si>
  <si>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</si>
  <si>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</si>
  <si>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</si>
  <si>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</si>
  <si>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</si>
  <si>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</si>
  <si>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</si>
  <si>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</si>
  <si>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</si>
  <si>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</si>
  <si>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</si>
  <si>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</si>
  <si>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</si>
  <si>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</si>
  <si>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</si>
  <si>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</si>
  <si>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</si>
  <si>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</si>
  <si>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</si>
  <si>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</si>
  <si>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</si>
  <si>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</si>
  <si>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</si>
  <si>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</si>
  <si>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</si>
  <si>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</si>
  <si>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</si>
  <si>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</si>
  <si>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</si>
  <si>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</si>
  <si>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</si>
  <si>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</si>
  <si>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</si>
  <si>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</si>
  <si>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</si>
  <si>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</si>
  <si>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</si>
  <si>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</si>
  <si>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</si>
  <si>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</si>
  <si>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</si>
  <si>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</si>
  <si>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</si>
  <si>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</si>
  <si>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</si>
  <si>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</si>
  <si>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</si>
  <si>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</si>
  <si>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</si>
  <si>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</si>
  <si>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</si>
  <si>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</si>
  <si>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</si>
  <si>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</si>
  <si>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</si>
  <si>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</si>
  <si>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</si>
  <si>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</si>
  <si>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</si>
  <si>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</si>
  <si>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</si>
  <si>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</si>
  <si>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</si>
  <si>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</si>
  <si>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</si>
  <si>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</si>
  <si>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</si>
  <si>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</si>
  <si>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</si>
  <si>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</si>
  <si>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</si>
  <si>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</si>
  <si>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</si>
  <si>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</si>
  <si>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</si>
  <si>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</si>
  <si>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</si>
  <si>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</si>
  <si>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</si>
  <si>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</si>
  <si>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</si>
  <si>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</si>
  <si>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</si>
  <si>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</si>
  <si>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</si>
  <si>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</si>
  <si>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</si>
  <si>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</si>
  <si>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</si>
  <si>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</si>
  <si>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</si>
  <si>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</si>
  <si>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</si>
  <si>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</si>
  <si>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</si>
  <si>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</si>
  <si>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</si>
  <si>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</si>
  <si>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</si>
  <si>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</si>
  <si>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</si>
  <si>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</si>
  <si>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</si>
  <si>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</si>
  <si>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</si>
  <si>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</si>
  <si>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</si>
  <si>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</si>
  <si>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</si>
  <si>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</si>
  <si>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</si>
  <si>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</si>
  <si>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</si>
  <si>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</si>
  <si>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</si>
  <si>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</si>
  <si>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</si>
  <si>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</si>
  <si>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</si>
  <si>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</si>
  <si>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</si>
  <si>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</si>
  <si>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</si>
  <si>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</si>
  <si>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</si>
  <si>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</si>
  <si>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</si>
  <si>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</si>
  <si>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</si>
  <si>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</si>
  <si>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</si>
  <si>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</si>
  <si>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</si>
  <si>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</si>
  <si>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</si>
  <si>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</si>
  <si>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</si>
  <si>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</si>
  <si>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</si>
  <si>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</si>
  <si>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</si>
  <si>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</si>
  <si>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</si>
  <si>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</si>
  <si>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</si>
  <si>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</si>
  <si>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</si>
  <si>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</si>
  <si>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</si>
  <si>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</si>
  <si>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</si>
  <si>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</si>
  <si>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</si>
  <si>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</si>
  <si>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</si>
  <si>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</si>
  <si>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</si>
  <si>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</si>
  <si>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</si>
  <si>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</si>
  <si>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</si>
  <si>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</si>
  <si>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</si>
  <si>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</si>
  <si>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</si>
  <si>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</si>
  <si>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</si>
  <si>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</si>
  <si>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</si>
  <si>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</si>
  <si>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</si>
  <si>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</si>
  <si>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</si>
  <si>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</si>
  <si>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</si>
  <si>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</si>
  <si>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</si>
  <si>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</si>
  <si>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</si>
  <si>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</si>
  <si>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</si>
  <si>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</si>
  <si>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</si>
  <si>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</si>
  <si>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</si>
  <si>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</si>
  <si>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</si>
  <si>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</si>
  <si>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</si>
  <si>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</si>
  <si>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</si>
  <si>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</si>
  <si>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</si>
  <si>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</si>
  <si>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</si>
  <si>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</si>
  <si>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</si>
  <si>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</si>
  <si>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</si>
  <si>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</si>
  <si>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</si>
  <si>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</si>
  <si>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</si>
  <si>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</si>
  <si>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</si>
  <si>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</si>
  <si>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</si>
  <si>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</si>
  <si>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</si>
  <si>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</si>
  <si>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</si>
  <si>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</si>
  <si>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</si>
  <si>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</si>
  <si>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</si>
  <si>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</si>
  <si>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</si>
  <si>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</si>
  <si>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</si>
  <si>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</si>
  <si>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</si>
  <si>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</si>
  <si>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</si>
  <si>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</si>
  <si>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</si>
  <si>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</si>
  <si>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</si>
  <si>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</si>
  <si>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</si>
  <si>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</si>
  <si>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</si>
  <si>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</si>
  <si>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</si>
  <si>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</si>
  <si>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</si>
  <si>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</si>
  <si>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</si>
  <si>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</si>
  <si>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</si>
  <si>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</si>
  <si>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</si>
  <si>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</si>
  <si>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</si>
  <si>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</si>
  <si>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</si>
  <si>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</si>
  <si>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</si>
  <si>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</si>
  <si>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</si>
  <si>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</si>
  <si>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</si>
  <si>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</si>
  <si>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</si>
  <si>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</si>
  <si>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</si>
  <si>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</si>
  <si>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</si>
  <si>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</si>
  <si>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</si>
  <si>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</si>
  <si>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</si>
  <si>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</si>
  <si>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</si>
  <si>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</si>
  <si>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</si>
  <si>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</si>
  <si>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</si>
  <si>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</si>
  <si>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</si>
  <si>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</si>
  <si>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</si>
  <si>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</si>
  <si>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</si>
  <si>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</si>
  <si>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</si>
  <si>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</si>
  <si>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</si>
  <si>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</si>
  <si>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</si>
  <si>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</si>
  <si>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</si>
  <si>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</si>
  <si>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</si>
  <si>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</si>
  <si>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</si>
  <si>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</si>
  <si>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</si>
  <si>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</si>
  <si>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</si>
  <si>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</si>
  <si>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</si>
  <si>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</si>
  <si>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</si>
  <si>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</si>
  <si>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</si>
  <si>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</si>
  <si>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</si>
  <si>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</si>
  <si>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</si>
  <si>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</si>
  <si>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</si>
  <si>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</si>
  <si>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</si>
  <si>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</si>
  <si>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</si>
  <si>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</si>
  <si>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</si>
  <si>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</si>
  <si>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</si>
  <si>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</si>
  <si>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</si>
  <si>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</si>
  <si>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</si>
  <si>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</si>
  <si>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</si>
  <si>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</si>
  <si>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</si>
  <si>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</si>
  <si>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</si>
  <si>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</si>
  <si>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</si>
  <si>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</si>
  <si>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</si>
  <si>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</si>
  <si>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</si>
  <si>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</si>
  <si>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</si>
  <si>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</si>
  <si>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</si>
  <si>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</si>
  <si>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</si>
  <si>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</si>
  <si>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</si>
  <si>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</si>
  <si>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</si>
  <si>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</si>
  <si>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</si>
  <si>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</si>
  <si>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</si>
  <si>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</si>
  <si>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</si>
  <si>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</si>
  <si>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</si>
  <si>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</si>
  <si>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</si>
  <si>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</si>
  <si>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</si>
  <si>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</si>
  <si>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</si>
  <si>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</si>
  <si>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</si>
  <si>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</si>
  <si>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</si>
  <si>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</si>
  <si>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</si>
  <si>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</si>
  <si>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</si>
  <si>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</si>
  <si>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</si>
  <si>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</si>
  <si>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</si>
  <si>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</si>
  <si>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</si>
  <si>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</si>
  <si>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</si>
  <si>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</si>
  <si>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</si>
  <si>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</si>
  <si>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</si>
  <si>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</si>
  <si>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</si>
  <si>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</si>
  <si>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</si>
  <si>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</si>
  <si>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</si>
  <si>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</si>
  <si>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</si>
  <si>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</si>
  <si>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</si>
  <si>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</si>
  <si>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</si>
  <si>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</si>
  <si>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</si>
  <si>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</si>
  <si>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</si>
  <si>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</si>
  <si>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</si>
  <si>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</si>
  <si>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</si>
  <si>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</si>
  <si>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</si>
  <si>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</si>
  <si>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</si>
  <si>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</si>
  <si>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</si>
  <si>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</si>
  <si>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</si>
  <si>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</si>
  <si>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</si>
  <si>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</si>
  <si>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</si>
  <si>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</si>
  <si>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</si>
  <si>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</si>
  <si>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</si>
  <si>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</si>
  <si>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</si>
  <si>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</si>
  <si>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</si>
  <si>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</si>
  <si>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</si>
  <si>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</si>
  <si>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</si>
  <si>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</si>
  <si>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</si>
  <si>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</si>
  <si>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</si>
  <si>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</si>
  <si>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</si>
  <si>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</si>
  <si>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</si>
  <si>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</si>
  <si>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</si>
  <si>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</si>
  <si>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</si>
  <si>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</si>
  <si>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</si>
  <si>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</si>
  <si>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</si>
  <si>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</si>
  <si>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</si>
  <si>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</si>
  <si>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</si>
  <si>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</si>
  <si>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</si>
  <si>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</si>
  <si>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</si>
  <si>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</si>
  <si>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</si>
  <si>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</si>
  <si>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</si>
  <si>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</si>
  <si>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</si>
  <si>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</si>
  <si>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</si>
  <si>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</si>
  <si>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</si>
  <si>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</si>
  <si>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</si>
  <si>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</si>
  <si>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</si>
  <si>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</si>
  <si>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</si>
  <si>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</si>
  <si>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</si>
  <si>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</si>
  <si>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</si>
  <si>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</si>
  <si>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</si>
  <si>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</si>
  <si>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</si>
  <si>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</si>
  <si>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</si>
  <si>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</si>
  <si>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</si>
  <si>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</si>
  <si>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</si>
  <si>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</si>
  <si>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</si>
  <si>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</si>
  <si>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</si>
  <si>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</si>
  <si>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</si>
  <si>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</si>
  <si>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</si>
  <si>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</si>
  <si>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</si>
  <si>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</si>
  <si>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</si>
  <si>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</si>
  <si>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</si>
  <si>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</si>
  <si>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</si>
  <si>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</si>
  <si>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</si>
  <si>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</si>
  <si>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</si>
  <si>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</si>
  <si>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</si>
  <si>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</si>
  <si>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</si>
  <si>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</si>
  <si>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</si>
  <si>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</si>
  <si>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</si>
  <si>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</si>
  <si>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</si>
  <si>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</si>
  <si>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</si>
  <si>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</si>
  <si>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</si>
  <si>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</si>
  <si>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</si>
  <si>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</si>
  <si>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</si>
  <si>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</si>
  <si>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</si>
  <si>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</si>
  <si>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</si>
  <si>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</si>
  <si>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</si>
  <si>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</si>
  <si>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</si>
  <si>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</si>
  <si>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</si>
  <si>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</si>
  <si>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</si>
  <si>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</si>
  <si>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</si>
  <si>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</si>
  <si>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</si>
  <si>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</si>
  <si>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</si>
  <si>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</si>
  <si>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</si>
  <si>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</si>
  <si>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</si>
  <si>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</si>
  <si>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</si>
  <si>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</si>
  <si>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</si>
  <si>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</si>
  <si>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</si>
  <si>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</si>
  <si>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</si>
  <si>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</si>
  <si>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</si>
  <si>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</si>
  <si>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</si>
  <si>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</si>
  <si>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</si>
  <si>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</si>
  <si>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</si>
  <si>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</si>
  <si>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</si>
  <si>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</si>
  <si>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</si>
  <si>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</si>
  <si>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</si>
  <si>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</si>
  <si>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</si>
  <si>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</si>
  <si>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</si>
  <si>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</si>
  <si>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</si>
  <si>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</si>
  <si>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</si>
  <si>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</si>
  <si>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</si>
  <si>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</si>
  <si>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</si>
  <si>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</si>
  <si>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</si>
  <si>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</si>
  <si>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</si>
  <si>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</si>
  <si>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</si>
  <si>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</si>
  <si>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</si>
  <si>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</si>
  <si>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</si>
  <si>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</si>
  <si>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</si>
  <si>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</si>
  <si>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</si>
  <si>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</si>
  <si>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</si>
  <si>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</si>
  <si>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</si>
  <si>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</si>
  <si>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</si>
  <si>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</si>
  <si>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</si>
  <si>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</si>
  <si>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</si>
  <si>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</si>
  <si>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</si>
  <si>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</si>
  <si>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</si>
  <si>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</si>
  <si>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</si>
  <si>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</si>
  <si>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</si>
  <si>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</si>
  <si>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</si>
  <si>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</si>
  <si>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</si>
  <si>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</si>
  <si>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</si>
  <si>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</si>
  <si>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</si>
  <si>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</si>
  <si>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</si>
  <si>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</si>
  <si>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</si>
  <si>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</si>
  <si>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</si>
  <si>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</si>
  <si>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</si>
  <si>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</si>
  <si>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</si>
  <si>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</si>
  <si>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</si>
  <si>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</si>
  <si>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</si>
  <si>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</si>
  <si>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</si>
  <si>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</si>
  <si>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</si>
  <si>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</si>
  <si>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</si>
  <si>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</si>
  <si>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</si>
  <si>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</si>
  <si>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</si>
  <si>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</si>
  <si>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</si>
  <si>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</si>
  <si>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</si>
  <si>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</si>
  <si>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</si>
  <si>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</si>
  <si>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</si>
  <si>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</si>
  <si>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</si>
  <si>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</si>
  <si>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</si>
  <si>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</si>
  <si>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</si>
  <si>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</si>
  <si>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</si>
  <si>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</si>
  <si>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</si>
  <si>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</si>
  <si>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</si>
  <si>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</si>
  <si>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</si>
  <si>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</si>
  <si>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</si>
  <si>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</si>
  <si>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</si>
  <si>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</si>
  <si>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</si>
  <si>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</si>
  <si>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</si>
  <si>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</si>
  <si>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</si>
  <si>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</si>
  <si>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</si>
  <si>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</si>
  <si>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</si>
  <si>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</si>
  <si>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</si>
  <si>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</si>
  <si>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</si>
  <si>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</si>
  <si>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</si>
  <si>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</si>
  <si>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</si>
  <si>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</si>
  <si>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</si>
  <si>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</si>
  <si>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</si>
  <si>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</si>
  <si>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</si>
  <si>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</si>
  <si>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</si>
  <si>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</si>
  <si>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</si>
  <si>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</si>
  <si>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</si>
  <si>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</si>
  <si>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</si>
  <si>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</si>
  <si>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</si>
  <si>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</si>
  <si>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</si>
  <si>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</si>
  <si>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</si>
  <si>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</si>
  <si>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</si>
  <si>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</si>
  <si>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</si>
  <si>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</si>
  <si>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</si>
  <si>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</si>
  <si>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</si>
  <si>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</si>
  <si>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</si>
  <si>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</si>
  <si>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</si>
  <si>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</si>
  <si>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</si>
  <si>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</si>
  <si>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</si>
  <si>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</si>
  <si>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</si>
  <si>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</si>
  <si>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</si>
  <si>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</si>
  <si>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</si>
  <si>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</si>
  <si>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</si>
  <si>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</si>
  <si>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</si>
  <si>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</si>
  <si>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</si>
  <si>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</si>
  <si>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</si>
  <si>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</si>
  <si>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</si>
  <si>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</si>
  <si>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</si>
  <si>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</si>
  <si>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</si>
  <si>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</si>
  <si>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</si>
  <si>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</si>
  <si>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</si>
  <si>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</si>
  <si>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</si>
  <si>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</si>
  <si>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</si>
  <si>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</si>
  <si>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</si>
  <si>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</si>
  <si>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</si>
  <si>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</si>
  <si>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</si>
  <si>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</si>
  <si>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</si>
  <si>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</si>
  <si>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</si>
  <si>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</si>
  <si>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</si>
  <si>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</si>
  <si>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</si>
  <si>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</si>
  <si>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</si>
  <si>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</si>
  <si>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</si>
  <si>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</si>
  <si>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</si>
  <si>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</si>
  <si>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</si>
  <si>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</si>
  <si>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</si>
  <si>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</si>
  <si>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</si>
  <si>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</si>
  <si>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</si>
  <si>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</si>
  <si>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</si>
  <si>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</si>
  <si>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</si>
  <si>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</si>
  <si>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</si>
  <si>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</si>
  <si>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</si>
  <si>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</si>
  <si>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</si>
  <si>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</si>
  <si>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</si>
  <si>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</si>
  <si>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</si>
  <si>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</si>
  <si>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</si>
  <si>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</si>
  <si>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</si>
  <si>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</si>
  <si>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</si>
  <si>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</si>
  <si>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</si>
  <si>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</si>
  <si>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</si>
  <si>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</si>
  <si>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</si>
  <si>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</si>
  <si>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</si>
  <si>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</si>
  <si>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</si>
  <si>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</si>
  <si>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</si>
  <si>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</si>
  <si>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</si>
  <si>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</si>
  <si>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</si>
  <si>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</si>
  <si>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</si>
  <si>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</si>
  <si>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</si>
  <si>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</si>
  <si>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</si>
  <si>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</si>
  <si>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</si>
  <si>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</si>
  <si>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</si>
  <si>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</si>
  <si>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</si>
  <si>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</si>
  <si>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</si>
  <si>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</si>
  <si>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</si>
  <si>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</si>
  <si>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</si>
  <si>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</si>
  <si>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</si>
  <si>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</si>
  <si>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</si>
  <si>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</si>
  <si>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</si>
  <si>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</si>
  <si>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</si>
  <si>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</si>
  <si>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</si>
  <si>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</si>
  <si>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13001.смт. Романів.вул. Небесної сотні 86/10</t>
  </si>
  <si>
    <t/>
  </si>
  <si>
    <t>М.М. Кірічук</t>
  </si>
  <si>
    <t>О.В. Шевчук</t>
  </si>
  <si>
    <t>04146-231-21</t>
  </si>
  <si>
    <t>inbox@ro.zt.court.gov.ua</t>
  </si>
  <si>
    <t>10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</si>
</sst>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1460</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&amp;LE66D7682&amp;C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118</v>
      </c>
      <c r="E8" s="32">
        <f>SUM(E9:E446)</f>
        <v>4</v>
      </c>
      <c r="F8" s="32">
        <f>SUM(F9:F446)</f>
        <v>0</v>
      </c>
      <c r="G8" s="32">
        <f>SUM(G9:G446)</f>
        <v>114</v>
      </c>
      <c r="H8" s="32">
        <f>SUM(H9:H446)</f>
        <v>0</v>
      </c>
      <c r="I8" s="32">
        <f>SUM(J8:M8)</f>
        <v>172</v>
      </c>
      <c r="J8" s="32">
        <f>SUM(J9:J446)</f>
        <v>7</v>
      </c>
      <c r="K8" s="32">
        <f>SUM(K9:K446)</f>
        <v>0</v>
      </c>
      <c r="L8" s="32">
        <f>SUM(L9:L446)</f>
        <v>165</v>
      </c>
      <c r="M8" s="32">
        <f>SUM(M9:M446)</f>
        <v>0</v>
      </c>
      <c r="N8" s="32">
        <f>SUM(O8:R8)</f>
        <v>86</v>
      </c>
      <c r="O8" s="32">
        <f>SUM(O9:O446)</f>
        <v>8</v>
      </c>
      <c r="P8" s="32">
        <f>SUM(P9:P446)</f>
        <v>0</v>
      </c>
      <c r="Q8" s="32">
        <f>SUM(Q9:Q446)</f>
        <v>78</v>
      </c>
      <c r="R8" s="32">
        <f>SUM(R9:R446)</f>
        <v>0</v>
      </c>
      <c r="S8" s="32">
        <f>SUM(T8:W8)</f>
        <v>204</v>
      </c>
      <c r="T8" s="32">
        <f>SUM(T9:T446)</f>
        <v>3</v>
      </c>
      <c r="U8" s="32">
        <f>SUM(U9:U446)</f>
        <v>0</v>
      </c>
      <c r="V8" s="32">
        <f>SUM(V9:V446)</f>
        <v>201</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c r="A23" s="90">
        <v>411010203</v>
      </c>
      <c r="B23" s="42" t="s">
        <v>24</v>
      </c>
      <c r="C23" s="99"/>
      <c r="D23" s="40">
        <v>1</v>
      </c>
      <c r="E23" s="40"/>
      <c r="F23" s="40"/>
      <c r="G23" s="40">
        <v>1</v>
      </c>
      <c r="H23" s="40"/>
      <c r="I23" s="40"/>
      <c r="J23" s="40"/>
      <c r="K23" s="40"/>
      <c r="L23" s="40"/>
      <c r="M23" s="40"/>
      <c r="N23" s="40"/>
      <c r="O23" s="40"/>
      <c r="P23" s="40"/>
      <c r="Q23" s="40"/>
      <c r="R23" s="40"/>
      <c r="S23" s="40">
        <v>1</v>
      </c>
      <c r="T23" s="40"/>
      <c r="U23" s="40"/>
      <c r="V23" s="40">
        <v>1</v>
      </c>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3</v>
      </c>
      <c r="E27" s="40"/>
      <c r="F27" s="40"/>
      <c r="G27" s="40">
        <v>3</v>
      </c>
      <c r="H27" s="40"/>
      <c r="I27" s="40">
        <v>3</v>
      </c>
      <c r="J27" s="40"/>
      <c r="K27" s="40"/>
      <c r="L27" s="40">
        <v>3</v>
      </c>
      <c r="M27" s="40"/>
      <c r="N27" s="40">
        <v>1</v>
      </c>
      <c r="O27" s="40"/>
      <c r="P27" s="40"/>
      <c r="Q27" s="40">
        <v>1</v>
      </c>
      <c r="R27" s="40"/>
      <c r="S27" s="40">
        <v>5</v>
      </c>
      <c r="T27" s="40"/>
      <c r="U27" s="40"/>
      <c r="V27" s="40">
        <v>5</v>
      </c>
      <c r="W27" s="40"/>
      <c r="X27" s="39">
        <v>765</v>
      </c>
      <c r="Y27" s="105"/>
      <c r="Z27" s="105"/>
    </row>
    <row r="28" spans="1:26" s="41" customFormat="1" ht="12.75">
      <c r="A28" s="90">
        <v>411010208</v>
      </c>
      <c r="B28" s="42" t="s">
        <v>29</v>
      </c>
      <c r="C28" s="99"/>
      <c r="D28" s="40">
        <v>2</v>
      </c>
      <c r="E28" s="40"/>
      <c r="F28" s="40"/>
      <c r="G28" s="40">
        <v>2</v>
      </c>
      <c r="H28" s="40"/>
      <c r="I28" s="40">
        <v>2</v>
      </c>
      <c r="J28" s="40"/>
      <c r="K28" s="40"/>
      <c r="L28" s="40">
        <v>2</v>
      </c>
      <c r="M28" s="40"/>
      <c r="N28" s="40"/>
      <c r="O28" s="40"/>
      <c r="P28" s="40"/>
      <c r="Q28" s="40"/>
      <c r="R28" s="40"/>
      <c r="S28" s="40">
        <v>4</v>
      </c>
      <c r="T28" s="40"/>
      <c r="U28" s="40"/>
      <c r="V28" s="40">
        <v>4</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6</v>
      </c>
      <c r="E31" s="40"/>
      <c r="F31" s="40"/>
      <c r="G31" s="40">
        <v>6</v>
      </c>
      <c r="H31" s="40"/>
      <c r="I31" s="40">
        <v>25</v>
      </c>
      <c r="J31" s="40">
        <v>2</v>
      </c>
      <c r="K31" s="40"/>
      <c r="L31" s="40">
        <v>23</v>
      </c>
      <c r="M31" s="40"/>
      <c r="N31" s="40">
        <v>8</v>
      </c>
      <c r="O31" s="40">
        <v>2</v>
      </c>
      <c r="P31" s="40"/>
      <c r="Q31" s="40">
        <v>6</v>
      </c>
      <c r="R31" s="40"/>
      <c r="S31" s="40">
        <v>23</v>
      </c>
      <c r="T31" s="40"/>
      <c r="U31" s="40"/>
      <c r="V31" s="40">
        <v>23</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c r="A34" s="90">
        <v>411010214</v>
      </c>
      <c r="B34" s="42" t="s">
        <v>34</v>
      </c>
      <c r="C34" s="99"/>
      <c r="D34" s="40">
        <v>1</v>
      </c>
      <c r="E34" s="40"/>
      <c r="F34" s="40"/>
      <c r="G34" s="40">
        <v>1</v>
      </c>
      <c r="H34" s="40"/>
      <c r="I34" s="40">
        <v>1</v>
      </c>
      <c r="J34" s="40"/>
      <c r="K34" s="40"/>
      <c r="L34" s="40">
        <v>1</v>
      </c>
      <c r="M34" s="40"/>
      <c r="N34" s="40"/>
      <c r="O34" s="40"/>
      <c r="P34" s="40"/>
      <c r="Q34" s="40"/>
      <c r="R34" s="40"/>
      <c r="S34" s="40">
        <v>2</v>
      </c>
      <c r="T34" s="40"/>
      <c r="U34" s="40"/>
      <c r="V34" s="40">
        <v>2</v>
      </c>
      <c r="W34" s="40"/>
      <c r="X34" s="39">
        <v>485</v>
      </c>
      <c r="Y34" s="105"/>
      <c r="Z34" s="105"/>
    </row>
    <row r="35" spans="1:26" s="41" customFormat="1" ht="12.75">
      <c r="A35" s="90">
        <v>411010215</v>
      </c>
      <c r="B35" s="42" t="s">
        <v>35</v>
      </c>
      <c r="C35" s="99"/>
      <c r="D35" s="40"/>
      <c r="E35" s="40"/>
      <c r="F35" s="40"/>
      <c r="G35" s="40"/>
      <c r="H35" s="40"/>
      <c r="I35" s="40">
        <v>1</v>
      </c>
      <c r="J35" s="40"/>
      <c r="K35" s="40"/>
      <c r="L35" s="40">
        <v>1</v>
      </c>
      <c r="M35" s="40"/>
      <c r="N35" s="40"/>
      <c r="O35" s="40"/>
      <c r="P35" s="40"/>
      <c r="Q35" s="40"/>
      <c r="R35" s="40"/>
      <c r="S35" s="40">
        <v>1</v>
      </c>
      <c r="T35" s="40"/>
      <c r="U35" s="40"/>
      <c r="V35" s="40">
        <v>1</v>
      </c>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v>
      </c>
      <c r="E53" s="40"/>
      <c r="F53" s="40"/>
      <c r="G53" s="40">
        <v>1</v>
      </c>
      <c r="H53" s="40"/>
      <c r="I53" s="40"/>
      <c r="J53" s="40"/>
      <c r="K53" s="40"/>
      <c r="L53" s="40"/>
      <c r="M53" s="40"/>
      <c r="N53" s="40">
        <v>1</v>
      </c>
      <c r="O53" s="40"/>
      <c r="P53" s="40"/>
      <c r="Q53" s="40">
        <v>1</v>
      </c>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c r="A70" s="90">
        <v>411010406</v>
      </c>
      <c r="B70" s="42" t="s">
        <v>69</v>
      </c>
      <c r="C70" s="99"/>
      <c r="D70" s="40">
        <v>1</v>
      </c>
      <c r="E70" s="40"/>
      <c r="F70" s="40"/>
      <c r="G70" s="40">
        <v>1</v>
      </c>
      <c r="H70" s="40"/>
      <c r="I70" s="40"/>
      <c r="J70" s="40"/>
      <c r="K70" s="40"/>
      <c r="L70" s="40"/>
      <c r="M70" s="40"/>
      <c r="N70" s="40"/>
      <c r="O70" s="40"/>
      <c r="P70" s="40"/>
      <c r="Q70" s="40"/>
      <c r="R70" s="40"/>
      <c r="S70" s="40">
        <v>1</v>
      </c>
      <c r="T70" s="40"/>
      <c r="U70" s="40"/>
      <c r="V70" s="40">
        <v>1</v>
      </c>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3</v>
      </c>
      <c r="E81" s="40"/>
      <c r="F81" s="40"/>
      <c r="G81" s="40">
        <v>3</v>
      </c>
      <c r="H81" s="40"/>
      <c r="I81" s="40">
        <v>3</v>
      </c>
      <c r="J81" s="40">
        <v>1</v>
      </c>
      <c r="K81" s="40"/>
      <c r="L81" s="40">
        <v>2</v>
      </c>
      <c r="M81" s="40"/>
      <c r="N81" s="40">
        <v>1</v>
      </c>
      <c r="O81" s="40">
        <v>1</v>
      </c>
      <c r="P81" s="40"/>
      <c r="Q81" s="40"/>
      <c r="R81" s="40"/>
      <c r="S81" s="40">
        <v>5</v>
      </c>
      <c r="T81" s="40"/>
      <c r="U81" s="40"/>
      <c r="V81" s="40">
        <v>5</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1</v>
      </c>
      <c r="E83" s="40"/>
      <c r="F83" s="40"/>
      <c r="G83" s="40">
        <v>1</v>
      </c>
      <c r="H83" s="40"/>
      <c r="I83" s="40">
        <v>6</v>
      </c>
      <c r="J83" s="40"/>
      <c r="K83" s="40"/>
      <c r="L83" s="40">
        <v>6</v>
      </c>
      <c r="M83" s="40"/>
      <c r="N83" s="40"/>
      <c r="O83" s="40"/>
      <c r="P83" s="40"/>
      <c r="Q83" s="40"/>
      <c r="R83" s="40"/>
      <c r="S83" s="40">
        <v>7</v>
      </c>
      <c r="T83" s="40"/>
      <c r="U83" s="40"/>
      <c r="V83" s="40">
        <v>7</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c r="A97" s="90">
        <v>411010525</v>
      </c>
      <c r="B97" s="42" t="s">
        <v>95</v>
      </c>
      <c r="C97" s="99"/>
      <c r="D97" s="40"/>
      <c r="E97" s="40"/>
      <c r="F97" s="40"/>
      <c r="G97" s="40"/>
      <c r="H97" s="40"/>
      <c r="I97" s="40">
        <v>1</v>
      </c>
      <c r="J97" s="40"/>
      <c r="K97" s="40"/>
      <c r="L97" s="40">
        <v>1</v>
      </c>
      <c r="M97" s="40"/>
      <c r="N97" s="40"/>
      <c r="O97" s="40"/>
      <c r="P97" s="40"/>
      <c r="Q97" s="40"/>
      <c r="R97" s="40"/>
      <c r="S97" s="40">
        <v>1</v>
      </c>
      <c r="T97" s="40"/>
      <c r="U97" s="40"/>
      <c r="V97" s="40">
        <v>1</v>
      </c>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49</v>
      </c>
      <c r="E106" s="40">
        <v>1</v>
      </c>
      <c r="F106" s="40"/>
      <c r="G106" s="40">
        <v>48</v>
      </c>
      <c r="H106" s="40"/>
      <c r="I106" s="40">
        <v>55</v>
      </c>
      <c r="J106" s="40">
        <v>1</v>
      </c>
      <c r="K106" s="40"/>
      <c r="L106" s="40">
        <v>54</v>
      </c>
      <c r="M106" s="40"/>
      <c r="N106" s="40">
        <v>36</v>
      </c>
      <c r="O106" s="40">
        <v>1</v>
      </c>
      <c r="P106" s="40"/>
      <c r="Q106" s="40">
        <v>35</v>
      </c>
      <c r="R106" s="40"/>
      <c r="S106" s="40">
        <v>68</v>
      </c>
      <c r="T106" s="40">
        <v>1</v>
      </c>
      <c r="U106" s="40"/>
      <c r="V106" s="40">
        <v>67</v>
      </c>
      <c r="W106" s="40"/>
      <c r="X106" s="39">
        <v>400</v>
      </c>
      <c r="Y106" s="105"/>
      <c r="Z106" s="105"/>
    </row>
    <row r="107" spans="1:26" s="41" customFormat="1" ht="12.75">
      <c r="A107" s="90">
        <v>411010602</v>
      </c>
      <c r="B107" s="42" t="s">
        <v>105</v>
      </c>
      <c r="C107" s="99"/>
      <c r="D107" s="40">
        <v>4</v>
      </c>
      <c r="E107" s="40"/>
      <c r="F107" s="40"/>
      <c r="G107" s="40">
        <v>4</v>
      </c>
      <c r="H107" s="40"/>
      <c r="I107" s="40"/>
      <c r="J107" s="40"/>
      <c r="K107" s="40"/>
      <c r="L107" s="40"/>
      <c r="M107" s="40"/>
      <c r="N107" s="40">
        <v>1</v>
      </c>
      <c r="O107" s="40"/>
      <c r="P107" s="40"/>
      <c r="Q107" s="40">
        <v>1</v>
      </c>
      <c r="R107" s="40"/>
      <c r="S107" s="40">
        <v>3</v>
      </c>
      <c r="T107" s="40"/>
      <c r="U107" s="40"/>
      <c r="V107" s="40">
        <v>3</v>
      </c>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3</v>
      </c>
      <c r="E111" s="40"/>
      <c r="F111" s="40"/>
      <c r="G111" s="40">
        <v>3</v>
      </c>
      <c r="H111" s="40"/>
      <c r="I111" s="40">
        <v>6</v>
      </c>
      <c r="J111" s="40"/>
      <c r="K111" s="40"/>
      <c r="L111" s="40">
        <v>6</v>
      </c>
      <c r="M111" s="40"/>
      <c r="N111" s="40">
        <v>4</v>
      </c>
      <c r="O111" s="40"/>
      <c r="P111" s="40"/>
      <c r="Q111" s="40">
        <v>4</v>
      </c>
      <c r="R111" s="40"/>
      <c r="S111" s="40">
        <v>5</v>
      </c>
      <c r="T111" s="40"/>
      <c r="U111" s="40"/>
      <c r="V111" s="40">
        <v>5</v>
      </c>
      <c r="W111" s="40"/>
      <c r="X111" s="39">
        <v>500</v>
      </c>
      <c r="Y111" s="105"/>
      <c r="Z111" s="105"/>
    </row>
    <row r="112" spans="1:26" s="41" customFormat="1" ht="12.75" customHeight="1">
      <c r="A112" s="90">
        <v>411010607</v>
      </c>
      <c r="B112" s="42" t="s">
        <v>110</v>
      </c>
      <c r="C112" s="99"/>
      <c r="D112" s="40">
        <v>6</v>
      </c>
      <c r="E112" s="40"/>
      <c r="F112" s="40"/>
      <c r="G112" s="40">
        <v>6</v>
      </c>
      <c r="H112" s="40"/>
      <c r="I112" s="40">
        <v>1</v>
      </c>
      <c r="J112" s="40"/>
      <c r="K112" s="40"/>
      <c r="L112" s="40">
        <v>1</v>
      </c>
      <c r="M112" s="40"/>
      <c r="N112" s="40">
        <v>1</v>
      </c>
      <c r="O112" s="40"/>
      <c r="P112" s="40"/>
      <c r="Q112" s="40">
        <v>1</v>
      </c>
      <c r="R112" s="40"/>
      <c r="S112" s="40">
        <v>6</v>
      </c>
      <c r="T112" s="40"/>
      <c r="U112" s="40"/>
      <c r="V112" s="40">
        <v>6</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c r="E115" s="40"/>
      <c r="F115" s="40"/>
      <c r="G115" s="40"/>
      <c r="H115" s="40"/>
      <c r="I115" s="40">
        <v>1</v>
      </c>
      <c r="J115" s="40"/>
      <c r="K115" s="40"/>
      <c r="L115" s="40">
        <v>1</v>
      </c>
      <c r="M115" s="40"/>
      <c r="N115" s="40"/>
      <c r="O115" s="40"/>
      <c r="P115" s="40"/>
      <c r="Q115" s="40"/>
      <c r="R115" s="40"/>
      <c r="S115" s="40">
        <v>1</v>
      </c>
      <c r="T115" s="40"/>
      <c r="U115" s="40"/>
      <c r="V115" s="40">
        <v>1</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1</v>
      </c>
      <c r="E129" s="40"/>
      <c r="F129" s="40"/>
      <c r="G129" s="40">
        <v>1</v>
      </c>
      <c r="H129" s="40"/>
      <c r="I129" s="40"/>
      <c r="J129" s="40"/>
      <c r="K129" s="40"/>
      <c r="L129" s="40"/>
      <c r="M129" s="40"/>
      <c r="N129" s="40"/>
      <c r="O129" s="40"/>
      <c r="P129" s="40"/>
      <c r="Q129" s="40"/>
      <c r="R129" s="40"/>
      <c r="S129" s="40">
        <v>1</v>
      </c>
      <c r="T129" s="40"/>
      <c r="U129" s="40"/>
      <c r="V129" s="40">
        <v>1</v>
      </c>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3</v>
      </c>
      <c r="E177" s="40"/>
      <c r="F177" s="40"/>
      <c r="G177" s="40">
        <v>3</v>
      </c>
      <c r="H177" s="40"/>
      <c r="I177" s="40">
        <v>4</v>
      </c>
      <c r="J177" s="40"/>
      <c r="K177" s="40"/>
      <c r="L177" s="40">
        <v>4</v>
      </c>
      <c r="M177" s="40"/>
      <c r="N177" s="40">
        <v>2</v>
      </c>
      <c r="O177" s="40"/>
      <c r="P177" s="40"/>
      <c r="Q177" s="40">
        <v>2</v>
      </c>
      <c r="R177" s="40"/>
      <c r="S177" s="40">
        <v>5</v>
      </c>
      <c r="T177" s="40"/>
      <c r="U177" s="40"/>
      <c r="V177" s="40">
        <v>5</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1</v>
      </c>
      <c r="E201" s="40"/>
      <c r="F201" s="40"/>
      <c r="G201" s="40">
        <v>1</v>
      </c>
      <c r="H201" s="40"/>
      <c r="I201" s="40">
        <v>7</v>
      </c>
      <c r="J201" s="40"/>
      <c r="K201" s="40"/>
      <c r="L201" s="40">
        <v>7</v>
      </c>
      <c r="M201" s="40"/>
      <c r="N201" s="40">
        <v>4</v>
      </c>
      <c r="O201" s="40"/>
      <c r="P201" s="40"/>
      <c r="Q201" s="40">
        <v>4</v>
      </c>
      <c r="R201" s="40"/>
      <c r="S201" s="40">
        <v>4</v>
      </c>
      <c r="T201" s="40"/>
      <c r="U201" s="40"/>
      <c r="V201" s="40">
        <v>4</v>
      </c>
      <c r="W201" s="40"/>
      <c r="X201" s="39">
        <v>368</v>
      </c>
      <c r="Y201" s="105"/>
      <c r="Z201" s="105"/>
    </row>
    <row r="202" spans="1:26" s="41" customFormat="1" ht="38.25">
      <c r="A202" s="90">
        <v>411010915</v>
      </c>
      <c r="B202" s="42" t="s">
        <v>197</v>
      </c>
      <c r="C202" s="99"/>
      <c r="D202" s="40">
        <v>1</v>
      </c>
      <c r="E202" s="40"/>
      <c r="F202" s="40"/>
      <c r="G202" s="40">
        <v>1</v>
      </c>
      <c r="H202" s="40"/>
      <c r="I202" s="40"/>
      <c r="J202" s="40"/>
      <c r="K202" s="40"/>
      <c r="L202" s="40"/>
      <c r="M202" s="40"/>
      <c r="N202" s="40"/>
      <c r="O202" s="40"/>
      <c r="P202" s="40"/>
      <c r="Q202" s="40"/>
      <c r="R202" s="40"/>
      <c r="S202" s="40">
        <v>1</v>
      </c>
      <c r="T202" s="40"/>
      <c r="U202" s="40"/>
      <c r="V202" s="40">
        <v>1</v>
      </c>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c r="A211" s="90">
        <v>411010924</v>
      </c>
      <c r="B211" s="42" t="s">
        <v>206</v>
      </c>
      <c r="C211" s="99"/>
      <c r="D211" s="40">
        <v>1</v>
      </c>
      <c r="E211" s="40"/>
      <c r="F211" s="40"/>
      <c r="G211" s="40">
        <v>1</v>
      </c>
      <c r="H211" s="40"/>
      <c r="I211" s="40"/>
      <c r="J211" s="40"/>
      <c r="K211" s="40"/>
      <c r="L211" s="40"/>
      <c r="M211" s="40"/>
      <c r="N211" s="40"/>
      <c r="O211" s="40"/>
      <c r="P211" s="40"/>
      <c r="Q211" s="40"/>
      <c r="R211" s="40"/>
      <c r="S211" s="40">
        <v>1</v>
      </c>
      <c r="T211" s="40"/>
      <c r="U211" s="40"/>
      <c r="V211" s="40">
        <v>1</v>
      </c>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c r="A219" s="90">
        <v>411011002</v>
      </c>
      <c r="B219" s="42" t="s">
        <v>210</v>
      </c>
      <c r="C219" s="99"/>
      <c r="D219" s="40"/>
      <c r="E219" s="40"/>
      <c r="F219" s="40"/>
      <c r="G219" s="40"/>
      <c r="H219" s="40"/>
      <c r="I219" s="40">
        <v>1</v>
      </c>
      <c r="J219" s="40"/>
      <c r="K219" s="40"/>
      <c r="L219" s="40">
        <v>1</v>
      </c>
      <c r="M219" s="40"/>
      <c r="N219" s="40"/>
      <c r="O219" s="40"/>
      <c r="P219" s="40"/>
      <c r="Q219" s="40"/>
      <c r="R219" s="40"/>
      <c r="S219" s="40">
        <v>1</v>
      </c>
      <c r="T219" s="40"/>
      <c r="U219" s="40"/>
      <c r="V219" s="40">
        <v>1</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9</v>
      </c>
      <c r="E235" s="40">
        <v>1</v>
      </c>
      <c r="F235" s="40"/>
      <c r="G235" s="40">
        <v>8</v>
      </c>
      <c r="H235" s="40"/>
      <c r="I235" s="40">
        <v>5</v>
      </c>
      <c r="J235" s="40">
        <v>1</v>
      </c>
      <c r="K235" s="40"/>
      <c r="L235" s="40">
        <v>4</v>
      </c>
      <c r="M235" s="40"/>
      <c r="N235" s="40">
        <v>3</v>
      </c>
      <c r="O235" s="40">
        <v>1</v>
      </c>
      <c r="P235" s="40"/>
      <c r="Q235" s="40">
        <v>2</v>
      </c>
      <c r="R235" s="40"/>
      <c r="S235" s="40">
        <v>11</v>
      </c>
      <c r="T235" s="40">
        <v>1</v>
      </c>
      <c r="U235" s="40"/>
      <c r="V235" s="40">
        <v>10</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5</v>
      </c>
      <c r="E238" s="40"/>
      <c r="F238" s="40"/>
      <c r="G238" s="40">
        <v>5</v>
      </c>
      <c r="H238" s="40"/>
      <c r="I238" s="40">
        <v>2</v>
      </c>
      <c r="J238" s="40"/>
      <c r="K238" s="40"/>
      <c r="L238" s="40">
        <v>2</v>
      </c>
      <c r="M238" s="40"/>
      <c r="N238" s="40"/>
      <c r="O238" s="40"/>
      <c r="P238" s="40"/>
      <c r="Q238" s="40"/>
      <c r="R238" s="40"/>
      <c r="S238" s="40">
        <v>7</v>
      </c>
      <c r="T238" s="40"/>
      <c r="U238" s="40"/>
      <c r="V238" s="40">
        <v>7</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c r="A240" s="90">
        <v>411011117</v>
      </c>
      <c r="B240" s="42" t="s">
        <v>231</v>
      </c>
      <c r="C240" s="99"/>
      <c r="D240" s="40"/>
      <c r="E240" s="40"/>
      <c r="F240" s="40"/>
      <c r="G240" s="40"/>
      <c r="H240" s="40"/>
      <c r="I240" s="40">
        <v>1</v>
      </c>
      <c r="J240" s="40"/>
      <c r="K240" s="40"/>
      <c r="L240" s="40">
        <v>1</v>
      </c>
      <c r="M240" s="40"/>
      <c r="N240" s="40"/>
      <c r="O240" s="40"/>
      <c r="P240" s="40"/>
      <c r="Q240" s="40"/>
      <c r="R240" s="40"/>
      <c r="S240" s="40">
        <v>1</v>
      </c>
      <c r="T240" s="40"/>
      <c r="U240" s="40"/>
      <c r="V240" s="40">
        <v>1</v>
      </c>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c r="E242" s="40"/>
      <c r="F242" s="40"/>
      <c r="G242" s="40"/>
      <c r="H242" s="40"/>
      <c r="I242" s="40">
        <v>3</v>
      </c>
      <c r="J242" s="40"/>
      <c r="K242" s="40"/>
      <c r="L242" s="40">
        <v>3</v>
      </c>
      <c r="M242" s="40"/>
      <c r="N242" s="40">
        <v>1</v>
      </c>
      <c r="O242" s="40"/>
      <c r="P242" s="40"/>
      <c r="Q242" s="40">
        <v>1</v>
      </c>
      <c r="R242" s="40"/>
      <c r="S242" s="40">
        <v>2</v>
      </c>
      <c r="T242" s="40"/>
      <c r="U242" s="40"/>
      <c r="V242" s="40">
        <v>2</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3</v>
      </c>
      <c r="E247" s="40"/>
      <c r="F247" s="40"/>
      <c r="G247" s="40">
        <v>3</v>
      </c>
      <c r="H247" s="40"/>
      <c r="I247" s="40">
        <v>4</v>
      </c>
      <c r="J247" s="40"/>
      <c r="K247" s="40"/>
      <c r="L247" s="40">
        <v>4</v>
      </c>
      <c r="M247" s="40"/>
      <c r="N247" s="40">
        <v>3</v>
      </c>
      <c r="O247" s="40"/>
      <c r="P247" s="40"/>
      <c r="Q247" s="40">
        <v>3</v>
      </c>
      <c r="R247" s="40"/>
      <c r="S247" s="40">
        <v>4</v>
      </c>
      <c r="T247" s="40"/>
      <c r="U247" s="40"/>
      <c r="V247" s="40">
        <v>4</v>
      </c>
      <c r="W247" s="40"/>
      <c r="X247" s="39">
        <v>522</v>
      </c>
      <c r="Y247" s="105"/>
      <c r="Z247" s="105"/>
    </row>
    <row r="248" spans="1:26" s="41" customFormat="1" ht="12.75">
      <c r="A248" s="90">
        <v>411011205</v>
      </c>
      <c r="B248" s="42" t="s">
        <v>239</v>
      </c>
      <c r="C248" s="99"/>
      <c r="D248" s="40"/>
      <c r="E248" s="40"/>
      <c r="F248" s="40"/>
      <c r="G248" s="40"/>
      <c r="H248" s="40"/>
      <c r="I248" s="40">
        <v>1</v>
      </c>
      <c r="J248" s="40"/>
      <c r="K248" s="40"/>
      <c r="L248" s="40">
        <v>1</v>
      </c>
      <c r="M248" s="40"/>
      <c r="N248" s="40"/>
      <c r="O248" s="40"/>
      <c r="P248" s="40"/>
      <c r="Q248" s="40"/>
      <c r="R248" s="40"/>
      <c r="S248" s="40">
        <v>1</v>
      </c>
      <c r="T248" s="40"/>
      <c r="U248" s="40"/>
      <c r="V248" s="40">
        <v>1</v>
      </c>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5</v>
      </c>
      <c r="E262" s="40">
        <v>1</v>
      </c>
      <c r="F262" s="40"/>
      <c r="G262" s="40">
        <v>4</v>
      </c>
      <c r="H262" s="40"/>
      <c r="I262" s="40"/>
      <c r="J262" s="40"/>
      <c r="K262" s="40"/>
      <c r="L262" s="40"/>
      <c r="M262" s="40"/>
      <c r="N262" s="40"/>
      <c r="O262" s="40"/>
      <c r="P262" s="40"/>
      <c r="Q262" s="40"/>
      <c r="R262" s="40"/>
      <c r="S262" s="40">
        <v>5</v>
      </c>
      <c r="T262" s="40">
        <v>1</v>
      </c>
      <c r="U262" s="40"/>
      <c r="V262" s="40">
        <v>4</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2</v>
      </c>
      <c r="E264" s="40">
        <v>1</v>
      </c>
      <c r="F264" s="40"/>
      <c r="G264" s="40">
        <v>1</v>
      </c>
      <c r="H264" s="40"/>
      <c r="I264" s="40">
        <v>8</v>
      </c>
      <c r="J264" s="40">
        <v>1</v>
      </c>
      <c r="K264" s="40"/>
      <c r="L264" s="40">
        <v>7</v>
      </c>
      <c r="M264" s="40"/>
      <c r="N264" s="40">
        <v>6</v>
      </c>
      <c r="O264" s="40">
        <v>2</v>
      </c>
      <c r="P264" s="40"/>
      <c r="Q264" s="40">
        <v>4</v>
      </c>
      <c r="R264" s="40"/>
      <c r="S264" s="40">
        <v>4</v>
      </c>
      <c r="T264" s="40"/>
      <c r="U264" s="40"/>
      <c r="V264" s="40">
        <v>4</v>
      </c>
      <c r="W264" s="40"/>
      <c r="X264" s="39">
        <v>444</v>
      </c>
      <c r="Y264" s="105"/>
      <c r="Z264" s="105"/>
    </row>
    <row r="265" spans="1:26" s="41" customFormat="1" ht="12.75">
      <c r="A265" s="90">
        <v>411011306</v>
      </c>
      <c r="B265" s="42" t="s">
        <v>254</v>
      </c>
      <c r="C265" s="99"/>
      <c r="D265" s="40">
        <v>1</v>
      </c>
      <c r="E265" s="40"/>
      <c r="F265" s="40"/>
      <c r="G265" s="40">
        <v>1</v>
      </c>
      <c r="H265" s="40"/>
      <c r="I265" s="40">
        <v>2</v>
      </c>
      <c r="J265" s="40"/>
      <c r="K265" s="40"/>
      <c r="L265" s="40">
        <v>2</v>
      </c>
      <c r="M265" s="40"/>
      <c r="N265" s="40"/>
      <c r="O265" s="40"/>
      <c r="P265" s="40"/>
      <c r="Q265" s="40"/>
      <c r="R265" s="40"/>
      <c r="S265" s="40">
        <v>3</v>
      </c>
      <c r="T265" s="40"/>
      <c r="U265" s="40"/>
      <c r="V265" s="40">
        <v>3</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1</v>
      </c>
      <c r="J294" s="40"/>
      <c r="K294" s="40"/>
      <c r="L294" s="40">
        <v>1</v>
      </c>
      <c r="M294" s="40"/>
      <c r="N294" s="40"/>
      <c r="O294" s="40"/>
      <c r="P294" s="40"/>
      <c r="Q294" s="40"/>
      <c r="R294" s="40"/>
      <c r="S294" s="40">
        <v>1</v>
      </c>
      <c r="T294" s="40"/>
      <c r="U294" s="40"/>
      <c r="V294" s="40">
        <v>1</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1</v>
      </c>
      <c r="E307" s="40"/>
      <c r="F307" s="40"/>
      <c r="G307" s="40">
        <v>1</v>
      </c>
      <c r="H307" s="40"/>
      <c r="I307" s="40"/>
      <c r="J307" s="40"/>
      <c r="K307" s="40"/>
      <c r="L307" s="40"/>
      <c r="M307" s="40"/>
      <c r="N307" s="40"/>
      <c r="O307" s="40"/>
      <c r="P307" s="40"/>
      <c r="Q307" s="40"/>
      <c r="R307" s="40"/>
      <c r="S307" s="40">
        <v>1</v>
      </c>
      <c r="T307" s="40"/>
      <c r="U307" s="40"/>
      <c r="V307" s="40">
        <v>1</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v>1</v>
      </c>
      <c r="E326" s="40"/>
      <c r="F326" s="40"/>
      <c r="G326" s="40">
        <v>1</v>
      </c>
      <c r="H326" s="40"/>
      <c r="I326" s="40">
        <v>11</v>
      </c>
      <c r="J326" s="40">
        <v>1</v>
      </c>
      <c r="K326" s="40"/>
      <c r="L326" s="40">
        <v>10</v>
      </c>
      <c r="M326" s="40"/>
      <c r="N326" s="40">
        <v>6</v>
      </c>
      <c r="O326" s="40">
        <v>1</v>
      </c>
      <c r="P326" s="40"/>
      <c r="Q326" s="40">
        <v>5</v>
      </c>
      <c r="R326" s="40"/>
      <c r="S326" s="40">
        <v>6</v>
      </c>
      <c r="T326" s="40"/>
      <c r="U326" s="40"/>
      <c r="V326" s="40">
        <v>6</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c r="E340" s="40"/>
      <c r="F340" s="40"/>
      <c r="G340" s="40"/>
      <c r="H340" s="40"/>
      <c r="I340" s="40">
        <v>1</v>
      </c>
      <c r="J340" s="40"/>
      <c r="K340" s="40"/>
      <c r="L340" s="40">
        <v>1</v>
      </c>
      <c r="M340" s="40"/>
      <c r="N340" s="40"/>
      <c r="O340" s="40"/>
      <c r="P340" s="40"/>
      <c r="Q340" s="40"/>
      <c r="R340" s="40"/>
      <c r="S340" s="40">
        <v>1</v>
      </c>
      <c r="T340" s="40"/>
      <c r="U340" s="40"/>
      <c r="V340" s="40">
        <v>1</v>
      </c>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331</v>
      </c>
      <c r="C344" s="99"/>
      <c r="D344" s="40"/>
      <c r="E344" s="40"/>
      <c r="F344" s="40"/>
      <c r="G344" s="40"/>
      <c r="H344" s="40"/>
      <c r="I344" s="40">
        <v>1</v>
      </c>
      <c r="J344" s="40"/>
      <c r="K344" s="40"/>
      <c r="L344" s="40">
        <v>1</v>
      </c>
      <c r="M344" s="40"/>
      <c r="N344" s="40"/>
      <c r="O344" s="40"/>
      <c r="P344" s="40"/>
      <c r="Q344" s="40"/>
      <c r="R344" s="40"/>
      <c r="S344" s="40">
        <v>1</v>
      </c>
      <c r="T344" s="40"/>
      <c r="U344" s="40"/>
      <c r="V344" s="40">
        <v>1</v>
      </c>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1</v>
      </c>
      <c r="E346" s="40"/>
      <c r="F346" s="40"/>
      <c r="G346" s="40">
        <v>1</v>
      </c>
      <c r="H346" s="40"/>
      <c r="I346" s="40"/>
      <c r="J346" s="40"/>
      <c r="K346" s="40"/>
      <c r="L346" s="40"/>
      <c r="M346" s="40"/>
      <c r="N346" s="40"/>
      <c r="O346" s="40"/>
      <c r="P346" s="40"/>
      <c r="Q346" s="40"/>
      <c r="R346" s="40"/>
      <c r="S346" s="40">
        <v>1</v>
      </c>
      <c r="T346" s="40"/>
      <c r="U346" s="40"/>
      <c r="V346" s="40">
        <v>1</v>
      </c>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1</v>
      </c>
      <c r="E351" s="40"/>
      <c r="F351" s="40"/>
      <c r="G351" s="40">
        <v>1</v>
      </c>
      <c r="H351" s="40"/>
      <c r="I351" s="40">
        <v>4</v>
      </c>
      <c r="J351" s="40"/>
      <c r="K351" s="40"/>
      <c r="L351" s="40">
        <v>4</v>
      </c>
      <c r="M351" s="40"/>
      <c r="N351" s="40">
        <v>3</v>
      </c>
      <c r="O351" s="40"/>
      <c r="P351" s="40"/>
      <c r="Q351" s="40">
        <v>3</v>
      </c>
      <c r="R351" s="40"/>
      <c r="S351" s="40">
        <v>2</v>
      </c>
      <c r="T351" s="40"/>
      <c r="U351" s="40"/>
      <c r="V351" s="40">
        <v>2</v>
      </c>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c r="E373" s="40"/>
      <c r="F373" s="40"/>
      <c r="G373" s="40"/>
      <c r="H373" s="40"/>
      <c r="I373" s="40">
        <v>1</v>
      </c>
      <c r="J373" s="40"/>
      <c r="K373" s="40"/>
      <c r="L373" s="40">
        <v>1</v>
      </c>
      <c r="M373" s="40"/>
      <c r="N373" s="40"/>
      <c r="O373" s="40"/>
      <c r="P373" s="40"/>
      <c r="Q373" s="40"/>
      <c r="R373" s="40"/>
      <c r="S373" s="40">
        <v>1</v>
      </c>
      <c r="T373" s="40"/>
      <c r="U373" s="40"/>
      <c r="V373" s="40">
        <v>1</v>
      </c>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v>1</v>
      </c>
      <c r="E380" s="40"/>
      <c r="F380" s="40"/>
      <c r="G380" s="40">
        <v>1</v>
      </c>
      <c r="H380" s="40"/>
      <c r="I380" s="40">
        <v>1</v>
      </c>
      <c r="J380" s="40"/>
      <c r="K380" s="40"/>
      <c r="L380" s="40">
        <v>1</v>
      </c>
      <c r="M380" s="40"/>
      <c r="N380" s="40"/>
      <c r="O380" s="40"/>
      <c r="P380" s="40"/>
      <c r="Q380" s="40"/>
      <c r="R380" s="40"/>
      <c r="S380" s="40">
        <v>2</v>
      </c>
      <c r="T380" s="40"/>
      <c r="U380" s="40"/>
      <c r="V380" s="40">
        <v>2</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c r="E387" s="40"/>
      <c r="F387" s="40"/>
      <c r="G387" s="40"/>
      <c r="H387" s="40"/>
      <c r="I387" s="40">
        <v>1</v>
      </c>
      <c r="J387" s="40"/>
      <c r="K387" s="40"/>
      <c r="L387" s="40">
        <v>1</v>
      </c>
      <c r="M387" s="40"/>
      <c r="N387" s="40"/>
      <c r="O387" s="40"/>
      <c r="P387" s="40"/>
      <c r="Q387" s="40"/>
      <c r="R387" s="40"/>
      <c r="S387" s="40">
        <v>1</v>
      </c>
      <c r="T387" s="40"/>
      <c r="U387" s="40"/>
      <c r="V387" s="40">
        <v>1</v>
      </c>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c r="E402" s="40"/>
      <c r="F402" s="40"/>
      <c r="G402" s="40"/>
      <c r="H402" s="40"/>
      <c r="I402" s="40">
        <v>7</v>
      </c>
      <c r="J402" s="40"/>
      <c r="K402" s="40"/>
      <c r="L402" s="40">
        <v>7</v>
      </c>
      <c r="M402" s="40"/>
      <c r="N402" s="40">
        <v>4</v>
      </c>
      <c r="O402" s="40"/>
      <c r="P402" s="40"/>
      <c r="Q402" s="40">
        <v>4</v>
      </c>
      <c r="R402" s="40"/>
      <c r="S402" s="40">
        <v>3</v>
      </c>
      <c r="T402" s="40"/>
      <c r="U402" s="40"/>
      <c r="V402" s="40">
        <v>3</v>
      </c>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c r="E445" s="40"/>
      <c r="F445" s="40"/>
      <c r="G445" s="40"/>
      <c r="H445" s="40"/>
      <c r="I445" s="40">
        <v>1</v>
      </c>
      <c r="J445" s="40"/>
      <c r="K445" s="40"/>
      <c r="L445" s="40">
        <v>1</v>
      </c>
      <c r="M445" s="40"/>
      <c r="N445" s="40">
        <v>1</v>
      </c>
      <c r="O445" s="40"/>
      <c r="P445" s="40"/>
      <c r="Q445" s="40">
        <v>1</v>
      </c>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173</v>
      </c>
      <c r="J447" s="32">
        <f>SUM(J448:J507)</f>
        <v>4</v>
      </c>
      <c r="K447" s="32">
        <f>SUM(K448:K507)</f>
        <v>0</v>
      </c>
      <c r="L447" s="32">
        <f>SUM(L448:L507)</f>
        <v>169</v>
      </c>
      <c r="M447" s="32">
        <f>SUM(M448:M507)</f>
        <v>0</v>
      </c>
      <c r="N447" s="32">
        <f>SUM(O447:R447)</f>
        <v>171</v>
      </c>
      <c r="O447" s="32">
        <f>SUM(O448:O507)</f>
        <v>4</v>
      </c>
      <c r="P447" s="32">
        <f>SUM(P448:P507)</f>
        <v>0</v>
      </c>
      <c r="Q447" s="32">
        <f>SUM(Q448:Q507)</f>
        <v>167</v>
      </c>
      <c r="R447" s="32">
        <f>SUM(R448:R507)</f>
        <v>0</v>
      </c>
      <c r="S447" s="32">
        <f>SUM(T447:W447)</f>
        <v>2</v>
      </c>
      <c r="T447" s="32">
        <f>SUM(T448:T507)</f>
        <v>0</v>
      </c>
      <c r="U447" s="32">
        <f>SUM(U448:U507)</f>
        <v>0</v>
      </c>
      <c r="V447" s="32">
        <f>SUM(V448:V507)</f>
        <v>2</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c r="E460" s="6"/>
      <c r="F460" s="6"/>
      <c r="G460" s="6"/>
      <c r="H460" s="6"/>
      <c r="I460" s="6">
        <v>2</v>
      </c>
      <c r="J460" s="6">
        <v>1</v>
      </c>
      <c r="K460" s="6"/>
      <c r="L460" s="6">
        <v>1</v>
      </c>
      <c r="M460" s="6"/>
      <c r="N460" s="6">
        <v>2</v>
      </c>
      <c r="O460" s="6">
        <v>1</v>
      </c>
      <c r="P460" s="6"/>
      <c r="Q460" s="6">
        <v>1</v>
      </c>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c r="E464" s="40"/>
      <c r="F464" s="40"/>
      <c r="G464" s="40"/>
      <c r="H464" s="40"/>
      <c r="I464" s="40">
        <v>5</v>
      </c>
      <c r="J464" s="40"/>
      <c r="K464" s="40"/>
      <c r="L464" s="40">
        <v>5</v>
      </c>
      <c r="M464" s="40"/>
      <c r="N464" s="40">
        <v>5</v>
      </c>
      <c r="O464" s="40"/>
      <c r="P464" s="40"/>
      <c r="Q464" s="40">
        <v>5</v>
      </c>
      <c r="R464" s="40"/>
      <c r="S464" s="40"/>
      <c r="T464" s="40"/>
      <c r="U464" s="40"/>
      <c r="V464" s="40"/>
      <c r="W464" s="40"/>
      <c r="X464" s="39">
        <v>120</v>
      </c>
      <c r="Y464" s="105"/>
      <c r="Z464" s="105"/>
    </row>
    <row r="465" spans="1:26" s="41" customFormat="1" ht="12.75">
      <c r="A465" s="90">
        <v>401140400</v>
      </c>
      <c r="B465" s="42" t="s">
        <v>446</v>
      </c>
      <c r="C465" s="99"/>
      <c r="D465" s="40"/>
      <c r="E465" s="40"/>
      <c r="F465" s="40"/>
      <c r="G465" s="40"/>
      <c r="H465" s="40"/>
      <c r="I465" s="40">
        <v>1</v>
      </c>
      <c r="J465" s="40"/>
      <c r="K465" s="40"/>
      <c r="L465" s="40">
        <v>1</v>
      </c>
      <c r="M465" s="40"/>
      <c r="N465" s="40">
        <v>1</v>
      </c>
      <c r="O465" s="40"/>
      <c r="P465" s="40"/>
      <c r="Q465" s="40">
        <v>1</v>
      </c>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1</v>
      </c>
      <c r="J477" s="40"/>
      <c r="K477" s="40"/>
      <c r="L477" s="40">
        <v>1</v>
      </c>
      <c r="M477" s="40"/>
      <c r="N477" s="40">
        <v>1</v>
      </c>
      <c r="O477" s="40"/>
      <c r="P477" s="40"/>
      <c r="Q477" s="40">
        <v>1</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5</v>
      </c>
      <c r="J478" s="40"/>
      <c r="K478" s="40"/>
      <c r="L478" s="40">
        <v>5</v>
      </c>
      <c r="M478" s="40"/>
      <c r="N478" s="40">
        <v>5</v>
      </c>
      <c r="O478" s="40"/>
      <c r="P478" s="40"/>
      <c r="Q478" s="40">
        <v>5</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c r="E480" s="40"/>
      <c r="F480" s="40"/>
      <c r="G480" s="40"/>
      <c r="H480" s="40"/>
      <c r="I480" s="40">
        <v>110</v>
      </c>
      <c r="J480" s="40"/>
      <c r="K480" s="40"/>
      <c r="L480" s="40">
        <v>110</v>
      </c>
      <c r="M480" s="40"/>
      <c r="N480" s="40">
        <v>110</v>
      </c>
      <c r="O480" s="40"/>
      <c r="P480" s="40"/>
      <c r="Q480" s="40">
        <v>110</v>
      </c>
      <c r="R480" s="40"/>
      <c r="S480" s="40"/>
      <c r="T480" s="40"/>
      <c r="U480" s="40"/>
      <c r="V480" s="40"/>
      <c r="W480" s="40"/>
      <c r="X480" s="39">
        <v>90</v>
      </c>
      <c r="Y480" s="105"/>
      <c r="Z480" s="105"/>
    </row>
    <row r="481" spans="1:26" s="41" customFormat="1" ht="12.75">
      <c r="A481" s="90">
        <v>401250000</v>
      </c>
      <c r="B481" s="42" t="s">
        <v>460</v>
      </c>
      <c r="C481" s="99"/>
      <c r="D481" s="40"/>
      <c r="E481" s="40"/>
      <c r="F481" s="40"/>
      <c r="G481" s="40"/>
      <c r="H481" s="40"/>
      <c r="I481" s="40">
        <v>33</v>
      </c>
      <c r="J481" s="40"/>
      <c r="K481" s="40"/>
      <c r="L481" s="40">
        <v>33</v>
      </c>
      <c r="M481" s="40"/>
      <c r="N481" s="40">
        <v>32</v>
      </c>
      <c r="O481" s="40"/>
      <c r="P481" s="40"/>
      <c r="Q481" s="40">
        <v>32</v>
      </c>
      <c r="R481" s="40"/>
      <c r="S481" s="40">
        <v>1</v>
      </c>
      <c r="T481" s="40"/>
      <c r="U481" s="40"/>
      <c r="V481" s="40">
        <v>1</v>
      </c>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6</v>
      </c>
      <c r="J483" s="40">
        <v>1</v>
      </c>
      <c r="K483" s="40"/>
      <c r="L483" s="40">
        <v>5</v>
      </c>
      <c r="M483" s="40"/>
      <c r="N483" s="40">
        <v>6</v>
      </c>
      <c r="O483" s="40">
        <v>1</v>
      </c>
      <c r="P483" s="40"/>
      <c r="Q483" s="40">
        <v>5</v>
      </c>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2</v>
      </c>
      <c r="J489" s="40"/>
      <c r="K489" s="40"/>
      <c r="L489" s="40">
        <v>2</v>
      </c>
      <c r="M489" s="40"/>
      <c r="N489" s="40">
        <v>2</v>
      </c>
      <c r="O489" s="40"/>
      <c r="P489" s="40"/>
      <c r="Q489" s="40">
        <v>2</v>
      </c>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c r="E497" s="40"/>
      <c r="F497" s="40"/>
      <c r="G497" s="40"/>
      <c r="H497" s="40"/>
      <c r="I497" s="40">
        <v>3</v>
      </c>
      <c r="J497" s="40"/>
      <c r="K497" s="40"/>
      <c r="L497" s="40">
        <v>3</v>
      </c>
      <c r="M497" s="40"/>
      <c r="N497" s="40">
        <v>3</v>
      </c>
      <c r="O497" s="40"/>
      <c r="P497" s="40"/>
      <c r="Q497" s="40">
        <v>3</v>
      </c>
      <c r="R497" s="40"/>
      <c r="S497" s="40"/>
      <c r="T497" s="40"/>
      <c r="U497" s="40"/>
      <c r="V497" s="40"/>
      <c r="W497" s="40"/>
      <c r="X497" s="39">
        <v>110</v>
      </c>
      <c r="Y497" s="105"/>
      <c r="Z497" s="105"/>
    </row>
    <row r="498" spans="1:26" s="41" customFormat="1" ht="25.5">
      <c r="A498" s="90">
        <v>402010100</v>
      </c>
      <c r="B498" s="42" t="s">
        <v>473</v>
      </c>
      <c r="C498" s="99"/>
      <c r="D498" s="40"/>
      <c r="E498" s="40"/>
      <c r="F498" s="40"/>
      <c r="G498" s="40"/>
      <c r="H498" s="40"/>
      <c r="I498" s="40">
        <v>1</v>
      </c>
      <c r="J498" s="40"/>
      <c r="K498" s="40"/>
      <c r="L498" s="40">
        <v>1</v>
      </c>
      <c r="M498" s="40"/>
      <c r="N498" s="40">
        <v>1</v>
      </c>
      <c r="O498" s="40"/>
      <c r="P498" s="40"/>
      <c r="Q498" s="40">
        <v>1</v>
      </c>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2</v>
      </c>
      <c r="J500" s="40">
        <v>1</v>
      </c>
      <c r="K500" s="40"/>
      <c r="L500" s="40">
        <v>1</v>
      </c>
      <c r="M500" s="40"/>
      <c r="N500" s="40">
        <v>1</v>
      </c>
      <c r="O500" s="40">
        <v>1</v>
      </c>
      <c r="P500" s="40"/>
      <c r="Q500" s="40"/>
      <c r="R500" s="40"/>
      <c r="S500" s="40">
        <v>1</v>
      </c>
      <c r="T500" s="40"/>
      <c r="U500" s="40"/>
      <c r="V500" s="40">
        <v>1</v>
      </c>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2</v>
      </c>
      <c r="J506" s="40">
        <v>1</v>
      </c>
      <c r="K506" s="40"/>
      <c r="L506" s="40">
        <v>1</v>
      </c>
      <c r="M506" s="40"/>
      <c r="N506" s="40">
        <v>2</v>
      </c>
      <c r="O506" s="40">
        <v>1</v>
      </c>
      <c r="P506" s="40"/>
      <c r="Q506" s="40">
        <v>1</v>
      </c>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10</v>
      </c>
      <c r="E508" s="32">
        <f>SUM(E509:E538)</f>
        <v>0</v>
      </c>
      <c r="F508" s="32">
        <f>SUM(F509:F538)</f>
        <v>0</v>
      </c>
      <c r="G508" s="32">
        <f>SUM(G509:G538)</f>
        <v>10</v>
      </c>
      <c r="H508" s="32">
        <f>SUM(H509:H538)</f>
        <v>0</v>
      </c>
      <c r="I508" s="32">
        <f>SUM(J508:M508)</f>
        <v>25</v>
      </c>
      <c r="J508" s="32">
        <f>SUM(J509:J538)</f>
        <v>0</v>
      </c>
      <c r="K508" s="32">
        <f>SUM(K509:K538)</f>
        <v>0</v>
      </c>
      <c r="L508" s="32">
        <f>SUM(L509:L538)</f>
        <v>25</v>
      </c>
      <c r="M508" s="32">
        <f>SUM(M509:M538)</f>
        <v>0</v>
      </c>
      <c r="N508" s="32">
        <f>SUM(O508:R508)</f>
        <v>29</v>
      </c>
      <c r="O508" s="32">
        <f>SUM(O509:O538)</f>
        <v>0</v>
      </c>
      <c r="P508" s="32">
        <f>SUM(P509:P538)</f>
        <v>0</v>
      </c>
      <c r="Q508" s="32">
        <f>SUM(Q509:Q538)</f>
        <v>29</v>
      </c>
      <c r="R508" s="32">
        <f>SUM(R509:R538)</f>
        <v>0</v>
      </c>
      <c r="S508" s="32">
        <f>SUM(T508:W508)</f>
        <v>6</v>
      </c>
      <c r="T508" s="32">
        <f>SUM(T509:T538)</f>
        <v>0</v>
      </c>
      <c r="U508" s="32">
        <f>SUM(U509:U538)</f>
        <v>0</v>
      </c>
      <c r="V508" s="32">
        <f>SUM(V509:V538)</f>
        <v>6</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v>1</v>
      </c>
      <c r="E518" s="6"/>
      <c r="F518" s="6"/>
      <c r="G518" s="6">
        <v>1</v>
      </c>
      <c r="H518" s="6"/>
      <c r="I518" s="6"/>
      <c r="J518" s="6"/>
      <c r="K518" s="6"/>
      <c r="L518" s="6"/>
      <c r="M518" s="6"/>
      <c r="N518" s="6"/>
      <c r="O518" s="6"/>
      <c r="P518" s="6"/>
      <c r="Q518" s="6"/>
      <c r="R518" s="6"/>
      <c r="S518" s="6">
        <v>1</v>
      </c>
      <c r="T518" s="6"/>
      <c r="U518" s="6"/>
      <c r="V518" s="6">
        <v>1</v>
      </c>
      <c r="W518" s="6"/>
      <c r="X518" s="5">
        <v>160</v>
      </c>
    </row>
    <row r="519" spans="1:24" ht="25.5">
      <c r="A519" s="89">
        <v>421100010</v>
      </c>
      <c r="B519" s="30" t="s">
        <v>493</v>
      </c>
      <c r="C519" s="99"/>
      <c r="D519" s="6">
        <v>9</v>
      </c>
      <c r="E519" s="6"/>
      <c r="F519" s="6"/>
      <c r="G519" s="6">
        <v>9</v>
      </c>
      <c r="H519" s="6"/>
      <c r="I519" s="6">
        <v>15</v>
      </c>
      <c r="J519" s="6"/>
      <c r="K519" s="6"/>
      <c r="L519" s="6">
        <v>15</v>
      </c>
      <c r="M519" s="6"/>
      <c r="N519" s="6">
        <v>19</v>
      </c>
      <c r="O519" s="6"/>
      <c r="P519" s="6"/>
      <c r="Q519" s="6">
        <v>19</v>
      </c>
      <c r="R519" s="6"/>
      <c r="S519" s="6">
        <v>5</v>
      </c>
      <c r="T519" s="6"/>
      <c r="U519" s="6"/>
      <c r="V519" s="6">
        <v>5</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c r="E526" s="40"/>
      <c r="F526" s="40"/>
      <c r="G526" s="40"/>
      <c r="H526" s="40"/>
      <c r="I526" s="40">
        <v>2</v>
      </c>
      <c r="J526" s="40"/>
      <c r="K526" s="40"/>
      <c r="L526" s="40">
        <v>2</v>
      </c>
      <c r="M526" s="40"/>
      <c r="N526" s="40">
        <v>2</v>
      </c>
      <c r="O526" s="40"/>
      <c r="P526" s="40"/>
      <c r="Q526" s="40">
        <v>2</v>
      </c>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7</v>
      </c>
      <c r="J529" s="40"/>
      <c r="K529" s="40"/>
      <c r="L529" s="40">
        <v>7</v>
      </c>
      <c r="M529" s="40"/>
      <c r="N529" s="40">
        <v>7</v>
      </c>
      <c r="O529" s="40"/>
      <c r="P529" s="40"/>
      <c r="Q529" s="40">
        <v>7</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c r="A538" s="91">
        <v>441010000</v>
      </c>
      <c r="B538" s="37" t="s">
        <v>2319</v>
      </c>
      <c r="C538" s="99"/>
      <c r="D538" s="38"/>
      <c r="E538" s="38"/>
      <c r="F538" s="38"/>
      <c r="G538" s="38"/>
      <c r="H538" s="38"/>
      <c r="I538" s="38">
        <v>1</v>
      </c>
      <c r="J538" s="38"/>
      <c r="K538" s="38"/>
      <c r="L538" s="38">
        <v>1</v>
      </c>
      <c r="M538" s="38"/>
      <c r="N538" s="38">
        <v>1</v>
      </c>
      <c r="O538" s="38"/>
      <c r="P538" s="38"/>
      <c r="Q538" s="38">
        <v>1</v>
      </c>
      <c r="R538" s="38"/>
      <c r="S538" s="38"/>
      <c r="T538" s="38"/>
      <c r="U538" s="38"/>
      <c r="V538" s="38"/>
      <c r="W538" s="38"/>
      <c r="X538" s="36">
        <v>132</v>
      </c>
    </row>
    <row r="539" spans="1:24" ht="12.75">
      <c r="A539" s="92">
        <v>402040000</v>
      </c>
      <c r="B539" s="35" t="s">
        <v>510</v>
      </c>
      <c r="C539" s="98"/>
      <c r="D539" s="32"/>
      <c r="E539" s="32"/>
      <c r="F539" s="32"/>
      <c r="G539" s="32"/>
      <c r="H539" s="32"/>
      <c r="I539" s="32">
        <v>8</v>
      </c>
      <c r="J539" s="32">
        <v>2</v>
      </c>
      <c r="K539" s="32"/>
      <c r="L539" s="32">
        <v>6</v>
      </c>
      <c r="M539" s="32"/>
      <c r="N539" s="32">
        <v>4</v>
      </c>
      <c r="O539" s="32">
        <v>2</v>
      </c>
      <c r="P539" s="32"/>
      <c r="Q539" s="32">
        <v>2</v>
      </c>
      <c r="R539" s="32"/>
      <c r="S539" s="32">
        <v>4</v>
      </c>
      <c r="T539" s="32"/>
      <c r="U539" s="32"/>
      <c r="V539" s="32">
        <v>4</v>
      </c>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v>6</v>
      </c>
      <c r="E542" s="32"/>
      <c r="F542" s="32"/>
      <c r="G542" s="32">
        <v>6</v>
      </c>
      <c r="H542" s="32"/>
      <c r="I542" s="32">
        <v>15</v>
      </c>
      <c r="J542" s="32"/>
      <c r="K542" s="32"/>
      <c r="L542" s="32">
        <v>15</v>
      </c>
      <c r="M542" s="32"/>
      <c r="N542" s="32">
        <v>17</v>
      </c>
      <c r="O542" s="32"/>
      <c r="P542" s="32"/>
      <c r="Q542" s="32">
        <v>17</v>
      </c>
      <c r="R542" s="32"/>
      <c r="S542" s="32">
        <v>4</v>
      </c>
      <c r="T542" s="32"/>
      <c r="U542" s="32"/>
      <c r="V542" s="32">
        <v>4</v>
      </c>
      <c r="W542" s="32"/>
      <c r="X542" s="34">
        <v>60</v>
      </c>
    </row>
    <row r="543" spans="1:24" ht="12.75">
      <c r="A543" s="92">
        <v>600030000</v>
      </c>
      <c r="B543" s="35" t="s">
        <v>2336</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134</v>
      </c>
      <c r="E551" s="7">
        <f>SUM(E8,E447,E508,E539:E550)</f>
        <v>4</v>
      </c>
      <c r="F551" s="7">
        <f>SUM(F8,F447,F508,F539:F550)</f>
        <v>0</v>
      </c>
      <c r="G551" s="7">
        <f>SUM(G8,G447,G508,G539:G550)</f>
        <v>130</v>
      </c>
      <c r="H551" s="7">
        <f>SUM(H8,H447,H508,H539:H550)</f>
        <v>0</v>
      </c>
      <c r="I551" s="7">
        <f>SUM(J551:M551)</f>
        <v>393</v>
      </c>
      <c r="J551" s="7">
        <f>SUM(J8,J447,J508,J539:J550)</f>
        <v>13</v>
      </c>
      <c r="K551" s="7">
        <f>SUM(K8,K447,K508,K539:K550)</f>
        <v>0</v>
      </c>
      <c r="L551" s="7">
        <f>SUM(L8,L447,L508,L539:L550)</f>
        <v>380</v>
      </c>
      <c r="M551" s="7">
        <f>SUM(M8,M447,M508,M539:M550)</f>
        <v>0</v>
      </c>
      <c r="N551" s="7">
        <f>SUM(O551:R551)</f>
        <v>307</v>
      </c>
      <c r="O551" s="7">
        <f>SUM(O8,O447,O508,O539:O550)</f>
        <v>14</v>
      </c>
      <c r="P551" s="7">
        <f>SUM(P8,P447,P508,P539:P550)</f>
        <v>0</v>
      </c>
      <c r="Q551" s="7">
        <f>SUM(Q8,Q447,Q508,Q539:Q550)</f>
        <v>293</v>
      </c>
      <c r="R551" s="7">
        <f>SUM(R8,R447,R508,R539:R550)</f>
        <v>0</v>
      </c>
      <c r="S551" s="7">
        <f>SUM(T551:W551)</f>
        <v>220</v>
      </c>
      <c r="T551" s="7">
        <f>SUM(T8,T447,T508,T539:T550)</f>
        <v>3</v>
      </c>
      <c r="U551" s="7">
        <f>SUM(U8,U447,U508,U539:U550)</f>
        <v>0</v>
      </c>
      <c r="V551" s="7">
        <f>SUM(V8,V447,V508,V539:V550)</f>
        <v>217</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3</v>
      </c>
      <c r="E553" s="32">
        <f>SUM(E554:E742)</f>
        <v>3</v>
      </c>
      <c r="F553" s="32">
        <f>SUM(F554:F742)</f>
        <v>0</v>
      </c>
      <c r="G553" s="32">
        <f>SUM(G554:G742)</f>
        <v>0</v>
      </c>
      <c r="H553" s="32">
        <f>SUM(H554:H742)</f>
        <v>0</v>
      </c>
      <c r="I553" s="32">
        <f>SUM(J553:M553)</f>
        <v>28</v>
      </c>
      <c r="J553" s="32">
        <f>SUM(J554:J742)</f>
        <v>15</v>
      </c>
      <c r="K553" s="32">
        <f>SUM(K554:K742)</f>
        <v>0</v>
      </c>
      <c r="L553" s="32">
        <f>SUM(L554:L742)</f>
        <v>13</v>
      </c>
      <c r="M553" s="32">
        <f>SUM(M554:M742)</f>
        <v>0</v>
      </c>
      <c r="N553" s="32">
        <f>SUM(O553:R553)</f>
        <v>19</v>
      </c>
      <c r="O553" s="32">
        <f>SUM(O554:O742)</f>
        <v>18</v>
      </c>
      <c r="P553" s="32">
        <f>SUM(P554:P742)</f>
        <v>0</v>
      </c>
      <c r="Q553" s="32">
        <f>SUM(Q554:Q742)</f>
        <v>1</v>
      </c>
      <c r="R553" s="32">
        <f>SUM(R554:R742)</f>
        <v>0</v>
      </c>
      <c r="S553" s="32">
        <f>SUM(T553:W553)</f>
        <v>12</v>
      </c>
      <c r="T553" s="32">
        <f>SUM(T554:T742)</f>
        <v>0</v>
      </c>
      <c r="U553" s="32">
        <f>SUM(U554:U742)</f>
        <v>0</v>
      </c>
      <c r="V553" s="32">
        <f>SUM(V554:V742)</f>
        <v>12</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c r="E727" s="40"/>
      <c r="F727" s="40"/>
      <c r="G727" s="40"/>
      <c r="H727" s="40"/>
      <c r="I727" s="40">
        <v>2</v>
      </c>
      <c r="J727" s="40"/>
      <c r="K727" s="40"/>
      <c r="L727" s="40">
        <v>2</v>
      </c>
      <c r="M727" s="40"/>
      <c r="N727" s="40"/>
      <c r="O727" s="40"/>
      <c r="P727" s="40"/>
      <c r="Q727" s="40"/>
      <c r="R727" s="40"/>
      <c r="S727" s="40">
        <v>2</v>
      </c>
      <c r="T727" s="40"/>
      <c r="U727" s="40"/>
      <c r="V727" s="40">
        <v>2</v>
      </c>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3</v>
      </c>
      <c r="E738" s="40">
        <v>3</v>
      </c>
      <c r="F738" s="40"/>
      <c r="G738" s="40"/>
      <c r="H738" s="40"/>
      <c r="I738" s="40">
        <v>26</v>
      </c>
      <c r="J738" s="40">
        <v>15</v>
      </c>
      <c r="K738" s="40"/>
      <c r="L738" s="40">
        <v>11</v>
      </c>
      <c r="M738" s="40"/>
      <c r="N738" s="40">
        <v>19</v>
      </c>
      <c r="O738" s="40">
        <v>18</v>
      </c>
      <c r="P738" s="40"/>
      <c r="Q738" s="40">
        <v>1</v>
      </c>
      <c r="R738" s="40"/>
      <c r="S738" s="40">
        <v>10</v>
      </c>
      <c r="T738" s="40"/>
      <c r="U738" s="40"/>
      <c r="V738" s="40">
        <v>10</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v>1</v>
      </c>
      <c r="J751" s="32"/>
      <c r="K751" s="32"/>
      <c r="L751" s="32">
        <v>1</v>
      </c>
      <c r="M751" s="32"/>
      <c r="N751" s="32"/>
      <c r="O751" s="32"/>
      <c r="P751" s="32"/>
      <c r="Q751" s="32"/>
      <c r="R751" s="32"/>
      <c r="S751" s="32">
        <v>1</v>
      </c>
      <c r="T751" s="32"/>
      <c r="U751" s="32"/>
      <c r="V751" s="32">
        <v>1</v>
      </c>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3</v>
      </c>
      <c r="E754" s="7">
        <f>SUM(E553,E743:E753)</f>
        <v>3</v>
      </c>
      <c r="F754" s="7">
        <f>SUM(F553,F743:F753)</f>
        <v>0</v>
      </c>
      <c r="G754" s="7">
        <f>SUM(G553,G743:G753)</f>
        <v>0</v>
      </c>
      <c r="H754" s="7">
        <f>SUM(H553,H743:H753)</f>
        <v>0</v>
      </c>
      <c r="I754" s="7">
        <f>SUM(J754:M754)</f>
        <v>29</v>
      </c>
      <c r="J754" s="7">
        <f>SUM(J553,J743:J753)</f>
        <v>15</v>
      </c>
      <c r="K754" s="7">
        <f>SUM(K553,K743:K753)</f>
        <v>0</v>
      </c>
      <c r="L754" s="7">
        <f>SUM(L553,L743:L753)</f>
        <v>14</v>
      </c>
      <c r="M754" s="7">
        <f>SUM(M553,M743:M753)</f>
        <v>0</v>
      </c>
      <c r="N754" s="7">
        <f>SUM(O754:R754)</f>
        <v>19</v>
      </c>
      <c r="O754" s="7">
        <f>SUM(O553,O743:O753)</f>
        <v>18</v>
      </c>
      <c r="P754" s="7">
        <f>SUM(P553,P743:P753)</f>
        <v>0</v>
      </c>
      <c r="Q754" s="7">
        <f>SUM(Q553,Q743:Q753)</f>
        <v>1</v>
      </c>
      <c r="R754" s="7">
        <f>SUM(R553,R743:R753)</f>
        <v>0</v>
      </c>
      <c r="S754" s="7">
        <f>SUM(T754:W754)</f>
        <v>13</v>
      </c>
      <c r="T754" s="7">
        <f>SUM(T553,T743:T753)</f>
        <v>0</v>
      </c>
      <c r="U754" s="7">
        <f>SUM(U553,U743:U753)</f>
        <v>0</v>
      </c>
      <c r="V754" s="7">
        <f>SUM(V553,V743:V753)</f>
        <v>13</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5</v>
      </c>
      <c r="E756" s="32">
        <f>SUM(E757:E765)</f>
        <v>0</v>
      </c>
      <c r="F756" s="32">
        <f>SUM(F757:F765)</f>
        <v>0</v>
      </c>
      <c r="G756" s="32">
        <f>SUM(G757:G765)</f>
        <v>5</v>
      </c>
      <c r="H756" s="32">
        <f>SUM(H757:H765)</f>
        <v>0</v>
      </c>
      <c r="I756" s="32">
        <f>SUM(J756:M756)</f>
        <v>61</v>
      </c>
      <c r="J756" s="32">
        <f>SUM(J757:J765)</f>
        <v>0</v>
      </c>
      <c r="K756" s="32">
        <f>SUM(K757:K765)</f>
        <v>0</v>
      </c>
      <c r="L756" s="32">
        <f>SUM(L757:L765)</f>
        <v>61</v>
      </c>
      <c r="M756" s="32">
        <f>SUM(M757:M765)</f>
        <v>0</v>
      </c>
      <c r="N756" s="32">
        <f>SUM(O756:R756)</f>
        <v>63</v>
      </c>
      <c r="O756" s="32">
        <f>SUM(O757:O765)</f>
        <v>0</v>
      </c>
      <c r="P756" s="32">
        <f>SUM(P757:P765)</f>
        <v>0</v>
      </c>
      <c r="Q756" s="32">
        <f>SUM(Q757:Q765)</f>
        <v>63</v>
      </c>
      <c r="R756" s="32">
        <f>SUM(R757:R765)</f>
        <v>0</v>
      </c>
      <c r="S756" s="32">
        <f>SUM(T756:W756)</f>
        <v>3</v>
      </c>
      <c r="T756" s="32">
        <f>SUM(T757:T765)</f>
        <v>0</v>
      </c>
      <c r="U756" s="32">
        <f>SUM(U757:U765)</f>
        <v>0</v>
      </c>
      <c r="V756" s="32">
        <f>SUM(V757:V765)</f>
        <v>3</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4</v>
      </c>
      <c r="E760" s="6"/>
      <c r="F760" s="6"/>
      <c r="G760" s="6">
        <v>4</v>
      </c>
      <c r="H760" s="6"/>
      <c r="I760" s="6">
        <v>49</v>
      </c>
      <c r="J760" s="6"/>
      <c r="K760" s="6"/>
      <c r="L760" s="6">
        <v>49</v>
      </c>
      <c r="M760" s="6"/>
      <c r="N760" s="6">
        <v>51</v>
      </c>
      <c r="O760" s="6"/>
      <c r="P760" s="6"/>
      <c r="Q760" s="6">
        <v>51</v>
      </c>
      <c r="R760" s="6"/>
      <c r="S760" s="6">
        <v>2</v>
      </c>
      <c r="T760" s="6"/>
      <c r="U760" s="6"/>
      <c r="V760" s="6">
        <v>2</v>
      </c>
      <c r="W760" s="6"/>
      <c r="X760" s="5">
        <v>324</v>
      </c>
    </row>
    <row r="761" spans="1:24" ht="38.25">
      <c r="A761" s="89">
        <v>321040000</v>
      </c>
      <c r="B761" s="30" t="s">
        <v>678</v>
      </c>
      <c r="C761" s="99"/>
      <c r="D761" s="6">
        <v>1</v>
      </c>
      <c r="E761" s="6"/>
      <c r="F761" s="6"/>
      <c r="G761" s="6">
        <v>1</v>
      </c>
      <c r="H761" s="6"/>
      <c r="I761" s="6">
        <v>11</v>
      </c>
      <c r="J761" s="6"/>
      <c r="K761" s="6"/>
      <c r="L761" s="6">
        <v>11</v>
      </c>
      <c r="M761" s="6"/>
      <c r="N761" s="6">
        <v>11</v>
      </c>
      <c r="O761" s="6"/>
      <c r="P761" s="6"/>
      <c r="Q761" s="6">
        <v>11</v>
      </c>
      <c r="R761" s="6"/>
      <c r="S761" s="6">
        <v>1</v>
      </c>
      <c r="T761" s="6"/>
      <c r="U761" s="6"/>
      <c r="V761" s="6">
        <v>1</v>
      </c>
      <c r="W761" s="6"/>
      <c r="X761" s="5">
        <v>324</v>
      </c>
    </row>
    <row r="762" spans="1:24" ht="38.25">
      <c r="A762" s="89">
        <v>321050000</v>
      </c>
      <c r="B762" s="30" t="s">
        <v>679</v>
      </c>
      <c r="C762" s="99"/>
      <c r="D762" s="6"/>
      <c r="E762" s="6"/>
      <c r="F762" s="6"/>
      <c r="G762" s="6"/>
      <c r="H762" s="6"/>
      <c r="I762" s="6">
        <v>1</v>
      </c>
      <c r="J762" s="6"/>
      <c r="K762" s="6"/>
      <c r="L762" s="6">
        <v>1</v>
      </c>
      <c r="M762" s="6"/>
      <c r="N762" s="6">
        <v>1</v>
      </c>
      <c r="O762" s="6"/>
      <c r="P762" s="6"/>
      <c r="Q762" s="6">
        <v>1</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84</v>
      </c>
      <c r="E766" s="32">
        <f>SUM(E767:E861)</f>
        <v>42</v>
      </c>
      <c r="F766" s="32">
        <f>SUM(F767:F861)</f>
        <v>0</v>
      </c>
      <c r="G766" s="32">
        <f>SUM(G767:G861)</f>
        <v>42</v>
      </c>
      <c r="H766" s="32">
        <f>SUM(H767:H861)</f>
        <v>0</v>
      </c>
      <c r="I766" s="32">
        <f>SUM(J766:M766)</f>
        <v>303</v>
      </c>
      <c r="J766" s="32">
        <f>SUM(J767:J861)</f>
        <v>183</v>
      </c>
      <c r="K766" s="32">
        <f>SUM(K767:K861)</f>
        <v>0</v>
      </c>
      <c r="L766" s="32">
        <f>SUM(L767:L861)</f>
        <v>120</v>
      </c>
      <c r="M766" s="32">
        <f>SUM(M767:M861)</f>
        <v>0</v>
      </c>
      <c r="N766" s="32">
        <f>SUM(O766:R766)</f>
        <v>273</v>
      </c>
      <c r="O766" s="32">
        <f>SUM(O767:O861)</f>
        <v>221</v>
      </c>
      <c r="P766" s="32">
        <f>SUM(P767:P861)</f>
        <v>0</v>
      </c>
      <c r="Q766" s="32">
        <f>SUM(Q767:Q861)</f>
        <v>52</v>
      </c>
      <c r="R766" s="32">
        <f>SUM(R767:R861)</f>
        <v>0</v>
      </c>
      <c r="S766" s="32">
        <f>SUM(T766:W766)</f>
        <v>114</v>
      </c>
      <c r="T766" s="32">
        <f>SUM(T767:T861)</f>
        <v>4</v>
      </c>
      <c r="U766" s="32">
        <f>SUM(U767:U861)</f>
        <v>0</v>
      </c>
      <c r="V766" s="32">
        <f>SUM(V767:V861)</f>
        <v>110</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1</v>
      </c>
      <c r="E778" s="6"/>
      <c r="F778" s="6"/>
      <c r="G778" s="6">
        <v>1</v>
      </c>
      <c r="H778" s="6"/>
      <c r="I778" s="6"/>
      <c r="J778" s="6"/>
      <c r="K778" s="6"/>
      <c r="L778" s="6"/>
      <c r="M778" s="6"/>
      <c r="N778" s="6"/>
      <c r="O778" s="6"/>
      <c r="P778" s="6"/>
      <c r="Q778" s="6"/>
      <c r="R778" s="6"/>
      <c r="S778" s="6">
        <v>1</v>
      </c>
      <c r="T778" s="6"/>
      <c r="U778" s="6"/>
      <c r="V778" s="6">
        <v>1</v>
      </c>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7</v>
      </c>
      <c r="E781" s="6">
        <v>2</v>
      </c>
      <c r="F781" s="6"/>
      <c r="G781" s="6">
        <v>5</v>
      </c>
      <c r="H781" s="6"/>
      <c r="I781" s="6">
        <v>7</v>
      </c>
      <c r="J781" s="6">
        <v>2</v>
      </c>
      <c r="K781" s="6"/>
      <c r="L781" s="6">
        <v>5</v>
      </c>
      <c r="M781" s="6"/>
      <c r="N781" s="6">
        <v>13</v>
      </c>
      <c r="O781" s="6">
        <v>4</v>
      </c>
      <c r="P781" s="6"/>
      <c r="Q781" s="6">
        <v>9</v>
      </c>
      <c r="R781" s="6"/>
      <c r="S781" s="6">
        <v>1</v>
      </c>
      <c r="T781" s="6"/>
      <c r="U781" s="6"/>
      <c r="V781" s="6">
        <v>1</v>
      </c>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c r="A783" s="89">
        <v>301030500</v>
      </c>
      <c r="B783" s="30" t="s">
        <v>692</v>
      </c>
      <c r="C783" s="99"/>
      <c r="D783" s="6"/>
      <c r="E783" s="6"/>
      <c r="F783" s="6"/>
      <c r="G783" s="6"/>
      <c r="H783" s="6"/>
      <c r="I783" s="6">
        <v>2</v>
      </c>
      <c r="J783" s="6">
        <v>1</v>
      </c>
      <c r="K783" s="6"/>
      <c r="L783" s="6">
        <v>1</v>
      </c>
      <c r="M783" s="6"/>
      <c r="N783" s="6">
        <v>1</v>
      </c>
      <c r="O783" s="6">
        <v>1</v>
      </c>
      <c r="P783" s="6"/>
      <c r="Q783" s="6"/>
      <c r="R783" s="6"/>
      <c r="S783" s="6">
        <v>1</v>
      </c>
      <c r="T783" s="6"/>
      <c r="U783" s="6"/>
      <c r="V783" s="6">
        <v>1</v>
      </c>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c r="E788" s="6"/>
      <c r="F788" s="6"/>
      <c r="G788" s="6"/>
      <c r="H788" s="6"/>
      <c r="I788" s="6">
        <v>3</v>
      </c>
      <c r="J788" s="6">
        <v>1</v>
      </c>
      <c r="K788" s="6"/>
      <c r="L788" s="6">
        <v>2</v>
      </c>
      <c r="M788" s="6"/>
      <c r="N788" s="6">
        <v>2</v>
      </c>
      <c r="O788" s="6">
        <v>1</v>
      </c>
      <c r="P788" s="6"/>
      <c r="Q788" s="6">
        <v>1</v>
      </c>
      <c r="R788" s="6"/>
      <c r="S788" s="6">
        <v>1</v>
      </c>
      <c r="T788" s="6"/>
      <c r="U788" s="6"/>
      <c r="V788" s="6">
        <v>1</v>
      </c>
      <c r="W788" s="6"/>
      <c r="X788" s="5">
        <v>345</v>
      </c>
    </row>
    <row r="789" spans="1:24" ht="12.75">
      <c r="A789" s="89">
        <v>302010000</v>
      </c>
      <c r="B789" s="30" t="s">
        <v>698</v>
      </c>
      <c r="C789" s="99"/>
      <c r="D789" s="6">
        <v>1</v>
      </c>
      <c r="E789" s="6"/>
      <c r="F789" s="6"/>
      <c r="G789" s="6">
        <v>1</v>
      </c>
      <c r="H789" s="6"/>
      <c r="I789" s="6">
        <v>3</v>
      </c>
      <c r="J789" s="6"/>
      <c r="K789" s="6"/>
      <c r="L789" s="6">
        <v>3</v>
      </c>
      <c r="M789" s="6"/>
      <c r="N789" s="6"/>
      <c r="O789" s="6"/>
      <c r="P789" s="6"/>
      <c r="Q789" s="6"/>
      <c r="R789" s="6"/>
      <c r="S789" s="6">
        <v>4</v>
      </c>
      <c r="T789" s="6"/>
      <c r="U789" s="6"/>
      <c r="V789" s="6">
        <v>4</v>
      </c>
      <c r="W789" s="6"/>
      <c r="X789" s="5">
        <v>345</v>
      </c>
    </row>
    <row r="790" spans="1:24" ht="12.75">
      <c r="A790" s="89">
        <v>302020000</v>
      </c>
      <c r="B790" s="30" t="s">
        <v>699</v>
      </c>
      <c r="C790" s="99"/>
      <c r="D790" s="6"/>
      <c r="E790" s="6"/>
      <c r="F790" s="6"/>
      <c r="G790" s="6"/>
      <c r="H790" s="6"/>
      <c r="I790" s="6">
        <v>1</v>
      </c>
      <c r="J790" s="6"/>
      <c r="K790" s="6"/>
      <c r="L790" s="6">
        <v>1</v>
      </c>
      <c r="M790" s="6"/>
      <c r="N790" s="6"/>
      <c r="O790" s="6"/>
      <c r="P790" s="6"/>
      <c r="Q790" s="6"/>
      <c r="R790" s="6"/>
      <c r="S790" s="6">
        <v>1</v>
      </c>
      <c r="T790" s="6"/>
      <c r="U790" s="6"/>
      <c r="V790" s="6">
        <v>1</v>
      </c>
      <c r="W790" s="6"/>
      <c r="X790" s="5">
        <v>374</v>
      </c>
    </row>
    <row r="791" spans="1:24" ht="12.75">
      <c r="A791" s="89">
        <v>302020100</v>
      </c>
      <c r="B791" s="30" t="s">
        <v>700</v>
      </c>
      <c r="C791" s="99"/>
      <c r="D791" s="6"/>
      <c r="E791" s="6"/>
      <c r="F791" s="6"/>
      <c r="G791" s="6"/>
      <c r="H791" s="6"/>
      <c r="I791" s="6">
        <v>5</v>
      </c>
      <c r="J791" s="6"/>
      <c r="K791" s="6"/>
      <c r="L791" s="6">
        <v>5</v>
      </c>
      <c r="M791" s="6"/>
      <c r="N791" s="6"/>
      <c r="O791" s="6"/>
      <c r="P791" s="6"/>
      <c r="Q791" s="6"/>
      <c r="R791" s="6"/>
      <c r="S791" s="6">
        <v>5</v>
      </c>
      <c r="T791" s="6"/>
      <c r="U791" s="6"/>
      <c r="V791" s="6">
        <v>5</v>
      </c>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c r="E794" s="6"/>
      <c r="F794" s="6"/>
      <c r="G794" s="6"/>
      <c r="H794" s="6"/>
      <c r="I794" s="6">
        <v>2</v>
      </c>
      <c r="J794" s="6"/>
      <c r="K794" s="6"/>
      <c r="L794" s="6">
        <v>2</v>
      </c>
      <c r="M794" s="6"/>
      <c r="N794" s="6">
        <v>1</v>
      </c>
      <c r="O794" s="6"/>
      <c r="P794" s="6"/>
      <c r="Q794" s="6">
        <v>1</v>
      </c>
      <c r="R794" s="6"/>
      <c r="S794" s="6">
        <v>1</v>
      </c>
      <c r="T794" s="6"/>
      <c r="U794" s="6"/>
      <c r="V794" s="6">
        <v>1</v>
      </c>
      <c r="W794" s="6"/>
      <c r="X794" s="5">
        <v>368</v>
      </c>
    </row>
    <row r="795" spans="1:24" ht="12.75">
      <c r="A795" s="89">
        <v>302060000</v>
      </c>
      <c r="B795" s="30" t="s">
        <v>704</v>
      </c>
      <c r="C795" s="99"/>
      <c r="D795" s="6">
        <v>3</v>
      </c>
      <c r="E795" s="6"/>
      <c r="F795" s="6"/>
      <c r="G795" s="6">
        <v>3</v>
      </c>
      <c r="H795" s="6"/>
      <c r="I795" s="6">
        <v>4</v>
      </c>
      <c r="J795" s="6">
        <v>1</v>
      </c>
      <c r="K795" s="6"/>
      <c r="L795" s="6">
        <v>3</v>
      </c>
      <c r="M795" s="6"/>
      <c r="N795" s="6">
        <v>4</v>
      </c>
      <c r="O795" s="6">
        <v>1</v>
      </c>
      <c r="P795" s="6"/>
      <c r="Q795" s="6">
        <v>3</v>
      </c>
      <c r="R795" s="6"/>
      <c r="S795" s="6">
        <v>3</v>
      </c>
      <c r="T795" s="6"/>
      <c r="U795" s="6"/>
      <c r="V795" s="6">
        <v>3</v>
      </c>
      <c r="W795" s="6"/>
      <c r="X795" s="5">
        <v>298</v>
      </c>
    </row>
    <row r="796" spans="1:24" ht="12.75">
      <c r="A796" s="89">
        <v>302070000</v>
      </c>
      <c r="B796" s="30" t="s">
        <v>705</v>
      </c>
      <c r="C796" s="99"/>
      <c r="D796" s="6">
        <v>4</v>
      </c>
      <c r="E796" s="6">
        <v>3</v>
      </c>
      <c r="F796" s="6"/>
      <c r="G796" s="6">
        <v>1</v>
      </c>
      <c r="H796" s="6"/>
      <c r="I796" s="6">
        <v>1</v>
      </c>
      <c r="J796" s="6">
        <v>1</v>
      </c>
      <c r="K796" s="6"/>
      <c r="L796" s="6"/>
      <c r="M796" s="6"/>
      <c r="N796" s="6">
        <v>4</v>
      </c>
      <c r="O796" s="6">
        <v>4</v>
      </c>
      <c r="P796" s="6"/>
      <c r="Q796" s="6"/>
      <c r="R796" s="6"/>
      <c r="S796" s="6">
        <v>1</v>
      </c>
      <c r="T796" s="6"/>
      <c r="U796" s="6"/>
      <c r="V796" s="6">
        <v>1</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v>2</v>
      </c>
      <c r="E798" s="6">
        <v>1</v>
      </c>
      <c r="F798" s="6"/>
      <c r="G798" s="6">
        <v>1</v>
      </c>
      <c r="H798" s="6"/>
      <c r="I798" s="6">
        <v>6</v>
      </c>
      <c r="J798" s="6">
        <v>2</v>
      </c>
      <c r="K798" s="6"/>
      <c r="L798" s="6">
        <v>4</v>
      </c>
      <c r="M798" s="6"/>
      <c r="N798" s="6">
        <v>4</v>
      </c>
      <c r="O798" s="6">
        <v>3</v>
      </c>
      <c r="P798" s="6"/>
      <c r="Q798" s="6">
        <v>1</v>
      </c>
      <c r="R798" s="6"/>
      <c r="S798" s="6">
        <v>4</v>
      </c>
      <c r="T798" s="6"/>
      <c r="U798" s="6"/>
      <c r="V798" s="6">
        <v>4</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1</v>
      </c>
      <c r="E804" s="6"/>
      <c r="F804" s="6"/>
      <c r="G804" s="6">
        <v>1</v>
      </c>
      <c r="H804" s="6"/>
      <c r="I804" s="6"/>
      <c r="J804" s="6"/>
      <c r="K804" s="6"/>
      <c r="L804" s="6"/>
      <c r="M804" s="6"/>
      <c r="N804" s="6">
        <v>1</v>
      </c>
      <c r="O804" s="6"/>
      <c r="P804" s="6"/>
      <c r="Q804" s="6">
        <v>1</v>
      </c>
      <c r="R804" s="6"/>
      <c r="S804" s="6"/>
      <c r="T804" s="6"/>
      <c r="U804" s="6"/>
      <c r="V804" s="6"/>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c r="A806" s="89">
        <v>304020000</v>
      </c>
      <c r="B806" s="30" t="s">
        <v>715</v>
      </c>
      <c r="C806" s="99"/>
      <c r="D806" s="6"/>
      <c r="E806" s="6"/>
      <c r="F806" s="6"/>
      <c r="G806" s="6"/>
      <c r="H806" s="6"/>
      <c r="I806" s="6">
        <v>1</v>
      </c>
      <c r="J806" s="6">
        <v>1</v>
      </c>
      <c r="K806" s="6"/>
      <c r="L806" s="6"/>
      <c r="M806" s="6"/>
      <c r="N806" s="6">
        <v>1</v>
      </c>
      <c r="O806" s="6">
        <v>1</v>
      </c>
      <c r="P806" s="6"/>
      <c r="Q806" s="6"/>
      <c r="R806" s="6"/>
      <c r="S806" s="6"/>
      <c r="T806" s="6"/>
      <c r="U806" s="6"/>
      <c r="V806" s="6"/>
      <c r="W806" s="6"/>
      <c r="X806" s="5">
        <v>327</v>
      </c>
    </row>
    <row r="807" spans="1:24" ht="12.75">
      <c r="A807" s="89">
        <v>304030000</v>
      </c>
      <c r="B807" s="30" t="s">
        <v>716</v>
      </c>
      <c r="C807" s="99"/>
      <c r="D807" s="6">
        <v>1</v>
      </c>
      <c r="E807" s="6"/>
      <c r="F807" s="6"/>
      <c r="G807" s="6">
        <v>1</v>
      </c>
      <c r="H807" s="6"/>
      <c r="I807" s="6">
        <v>1</v>
      </c>
      <c r="J807" s="6">
        <v>1</v>
      </c>
      <c r="K807" s="6"/>
      <c r="L807" s="6"/>
      <c r="M807" s="6"/>
      <c r="N807" s="6">
        <v>1</v>
      </c>
      <c r="O807" s="6">
        <v>1</v>
      </c>
      <c r="P807" s="6"/>
      <c r="Q807" s="6"/>
      <c r="R807" s="6"/>
      <c r="S807" s="6">
        <v>1</v>
      </c>
      <c r="T807" s="6"/>
      <c r="U807" s="6"/>
      <c r="V807" s="6">
        <v>1</v>
      </c>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c r="E812" s="6"/>
      <c r="F812" s="6"/>
      <c r="G812" s="6"/>
      <c r="H812" s="6"/>
      <c r="I812" s="6">
        <v>3</v>
      </c>
      <c r="J812" s="6">
        <v>3</v>
      </c>
      <c r="K812" s="6"/>
      <c r="L812" s="6"/>
      <c r="M812" s="6"/>
      <c r="N812" s="6">
        <v>3</v>
      </c>
      <c r="O812" s="6">
        <v>3</v>
      </c>
      <c r="P812" s="6"/>
      <c r="Q812" s="6"/>
      <c r="R812" s="6"/>
      <c r="S812" s="6"/>
      <c r="T812" s="6"/>
      <c r="U812" s="6"/>
      <c r="V812" s="6"/>
      <c r="W812" s="6"/>
      <c r="X812" s="5">
        <v>315</v>
      </c>
    </row>
    <row r="813" spans="1:24" ht="12.75">
      <c r="A813" s="89">
        <v>304080000</v>
      </c>
      <c r="B813" s="30" t="s">
        <v>720</v>
      </c>
      <c r="C813" s="99"/>
      <c r="D813" s="6">
        <v>1</v>
      </c>
      <c r="E813" s="6"/>
      <c r="F813" s="6"/>
      <c r="G813" s="6">
        <v>1</v>
      </c>
      <c r="H813" s="6"/>
      <c r="I813" s="6">
        <v>2</v>
      </c>
      <c r="J813" s="6">
        <v>1</v>
      </c>
      <c r="K813" s="6"/>
      <c r="L813" s="6">
        <v>1</v>
      </c>
      <c r="M813" s="6"/>
      <c r="N813" s="6">
        <v>1</v>
      </c>
      <c r="O813" s="6">
        <v>1</v>
      </c>
      <c r="P813" s="6"/>
      <c r="Q813" s="6"/>
      <c r="R813" s="6"/>
      <c r="S813" s="6">
        <v>2</v>
      </c>
      <c r="T813" s="6"/>
      <c r="U813" s="6"/>
      <c r="V813" s="6">
        <v>2</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1</v>
      </c>
      <c r="E815" s="6">
        <v>1</v>
      </c>
      <c r="F815" s="6"/>
      <c r="G815" s="6"/>
      <c r="H815" s="6"/>
      <c r="I815" s="6">
        <v>15</v>
      </c>
      <c r="J815" s="6">
        <v>11</v>
      </c>
      <c r="K815" s="6"/>
      <c r="L815" s="6">
        <v>4</v>
      </c>
      <c r="M815" s="6"/>
      <c r="N815" s="6">
        <v>13</v>
      </c>
      <c r="O815" s="6">
        <v>12</v>
      </c>
      <c r="P815" s="6"/>
      <c r="Q815" s="6">
        <v>1</v>
      </c>
      <c r="R815" s="6"/>
      <c r="S815" s="6">
        <v>3</v>
      </c>
      <c r="T815" s="6"/>
      <c r="U815" s="6"/>
      <c r="V815" s="6">
        <v>3</v>
      </c>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c r="A817" s="89">
        <v>304090200</v>
      </c>
      <c r="B817" s="30" t="s">
        <v>724</v>
      </c>
      <c r="C817" s="99"/>
      <c r="D817" s="6">
        <v>13</v>
      </c>
      <c r="E817" s="6">
        <v>11</v>
      </c>
      <c r="F817" s="6"/>
      <c r="G817" s="6">
        <v>2</v>
      </c>
      <c r="H817" s="6"/>
      <c r="I817" s="6">
        <v>65</v>
      </c>
      <c r="J817" s="6">
        <v>31</v>
      </c>
      <c r="K817" s="6"/>
      <c r="L817" s="6">
        <v>34</v>
      </c>
      <c r="M817" s="6"/>
      <c r="N817" s="6">
        <v>48</v>
      </c>
      <c r="O817" s="6">
        <v>40</v>
      </c>
      <c r="P817" s="6"/>
      <c r="Q817" s="6">
        <v>8</v>
      </c>
      <c r="R817" s="6"/>
      <c r="S817" s="6">
        <v>30</v>
      </c>
      <c r="T817" s="6">
        <v>2</v>
      </c>
      <c r="U817" s="6"/>
      <c r="V817" s="6">
        <v>28</v>
      </c>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c r="A819" s="89">
        <v>305000000</v>
      </c>
      <c r="B819" s="30" t="s">
        <v>726</v>
      </c>
      <c r="C819" s="99"/>
      <c r="D819" s="6">
        <v>1</v>
      </c>
      <c r="E819" s="6">
        <v>1</v>
      </c>
      <c r="F819" s="6"/>
      <c r="G819" s="6"/>
      <c r="H819" s="6"/>
      <c r="I819" s="6"/>
      <c r="J819" s="6"/>
      <c r="K819" s="6"/>
      <c r="L819" s="6"/>
      <c r="M819" s="6"/>
      <c r="N819" s="6">
        <v>1</v>
      </c>
      <c r="O819" s="6">
        <v>1</v>
      </c>
      <c r="P819" s="6"/>
      <c r="Q819" s="6"/>
      <c r="R819" s="6"/>
      <c r="S819" s="6"/>
      <c r="T819" s="6"/>
      <c r="U819" s="6"/>
      <c r="V819" s="6"/>
      <c r="W819" s="6"/>
      <c r="X819" s="5">
        <v>351</v>
      </c>
    </row>
    <row r="820" spans="1:24" ht="12.75">
      <c r="A820" s="89">
        <v>305010000</v>
      </c>
      <c r="B820" s="30" t="s">
        <v>727</v>
      </c>
      <c r="C820" s="99"/>
      <c r="D820" s="6">
        <v>1</v>
      </c>
      <c r="E820" s="6">
        <v>1</v>
      </c>
      <c r="F820" s="6"/>
      <c r="G820" s="6"/>
      <c r="H820" s="6"/>
      <c r="I820" s="6">
        <v>2</v>
      </c>
      <c r="J820" s="6"/>
      <c r="K820" s="6"/>
      <c r="L820" s="6">
        <v>2</v>
      </c>
      <c r="M820" s="6"/>
      <c r="N820" s="6">
        <v>2</v>
      </c>
      <c r="O820" s="6">
        <v>1</v>
      </c>
      <c r="P820" s="6"/>
      <c r="Q820" s="6">
        <v>1</v>
      </c>
      <c r="R820" s="6"/>
      <c r="S820" s="6">
        <v>1</v>
      </c>
      <c r="T820" s="6"/>
      <c r="U820" s="6"/>
      <c r="V820" s="6">
        <v>1</v>
      </c>
      <c r="W820" s="6"/>
      <c r="X820" s="5">
        <v>322</v>
      </c>
    </row>
    <row r="821" spans="1:24" ht="12.75">
      <c r="A821" s="89">
        <v>305010100</v>
      </c>
      <c r="B821" s="30" t="s">
        <v>728</v>
      </c>
      <c r="C821" s="99"/>
      <c r="D821" s="6"/>
      <c r="E821" s="6"/>
      <c r="F821" s="6"/>
      <c r="G821" s="6"/>
      <c r="H821" s="6"/>
      <c r="I821" s="6">
        <v>1</v>
      </c>
      <c r="J821" s="6"/>
      <c r="K821" s="6"/>
      <c r="L821" s="6">
        <v>1</v>
      </c>
      <c r="M821" s="6"/>
      <c r="N821" s="6"/>
      <c r="O821" s="6"/>
      <c r="P821" s="6"/>
      <c r="Q821" s="6"/>
      <c r="R821" s="6"/>
      <c r="S821" s="6">
        <v>1</v>
      </c>
      <c r="T821" s="6"/>
      <c r="U821" s="6"/>
      <c r="V821" s="6">
        <v>1</v>
      </c>
      <c r="W821" s="6"/>
      <c r="X821" s="5">
        <v>303</v>
      </c>
    </row>
    <row r="822" spans="1:24" ht="25.5">
      <c r="A822" s="89">
        <v>305010200</v>
      </c>
      <c r="B822" s="30" t="s">
        <v>729</v>
      </c>
      <c r="C822" s="99"/>
      <c r="D822" s="6"/>
      <c r="E822" s="6"/>
      <c r="F822" s="6"/>
      <c r="G822" s="6"/>
      <c r="H822" s="6"/>
      <c r="I822" s="6">
        <v>1</v>
      </c>
      <c r="J822" s="6"/>
      <c r="K822" s="6"/>
      <c r="L822" s="6">
        <v>1</v>
      </c>
      <c r="M822" s="6"/>
      <c r="N822" s="6"/>
      <c r="O822" s="6"/>
      <c r="P822" s="6"/>
      <c r="Q822" s="6"/>
      <c r="R822" s="6"/>
      <c r="S822" s="6">
        <v>1</v>
      </c>
      <c r="T822" s="6"/>
      <c r="U822" s="6"/>
      <c r="V822" s="6">
        <v>1</v>
      </c>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1</v>
      </c>
      <c r="E829" s="6">
        <v>1</v>
      </c>
      <c r="F829" s="6"/>
      <c r="G829" s="6"/>
      <c r="H829" s="6"/>
      <c r="I829" s="6">
        <v>4</v>
      </c>
      <c r="J829" s="6">
        <v>2</v>
      </c>
      <c r="K829" s="6"/>
      <c r="L829" s="6">
        <v>2</v>
      </c>
      <c r="M829" s="6"/>
      <c r="N829" s="6">
        <v>3</v>
      </c>
      <c r="O829" s="6">
        <v>3</v>
      </c>
      <c r="P829" s="6"/>
      <c r="Q829" s="6"/>
      <c r="R829" s="6"/>
      <c r="S829" s="6">
        <v>2</v>
      </c>
      <c r="T829" s="6"/>
      <c r="U829" s="6"/>
      <c r="V829" s="6">
        <v>2</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c r="E831" s="6"/>
      <c r="F831" s="6"/>
      <c r="G831" s="6"/>
      <c r="H831" s="6"/>
      <c r="I831" s="6">
        <v>1</v>
      </c>
      <c r="J831" s="6"/>
      <c r="K831" s="6"/>
      <c r="L831" s="6">
        <v>1</v>
      </c>
      <c r="M831" s="6"/>
      <c r="N831" s="6"/>
      <c r="O831" s="6"/>
      <c r="P831" s="6"/>
      <c r="Q831" s="6"/>
      <c r="R831" s="6"/>
      <c r="S831" s="6">
        <v>1</v>
      </c>
      <c r="T831" s="6"/>
      <c r="U831" s="6"/>
      <c r="V831" s="6">
        <v>1</v>
      </c>
      <c r="W831" s="6"/>
      <c r="X831" s="5">
        <v>315</v>
      </c>
    </row>
    <row r="832" spans="1:24" ht="12.75">
      <c r="A832" s="89">
        <v>305030000</v>
      </c>
      <c r="B832" s="30" t="s">
        <v>739</v>
      </c>
      <c r="C832" s="99"/>
      <c r="D832" s="6"/>
      <c r="E832" s="6"/>
      <c r="F832" s="6"/>
      <c r="G832" s="6"/>
      <c r="H832" s="6"/>
      <c r="I832" s="6">
        <v>2</v>
      </c>
      <c r="J832" s="6">
        <v>2</v>
      </c>
      <c r="K832" s="6"/>
      <c r="L832" s="6"/>
      <c r="M832" s="6"/>
      <c r="N832" s="6">
        <v>1</v>
      </c>
      <c r="O832" s="6">
        <v>1</v>
      </c>
      <c r="P832" s="6"/>
      <c r="Q832" s="6"/>
      <c r="R832" s="6"/>
      <c r="S832" s="6">
        <v>1</v>
      </c>
      <c r="T832" s="6">
        <v>1</v>
      </c>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v>1</v>
      </c>
      <c r="E834" s="6"/>
      <c r="F834" s="6"/>
      <c r="G834" s="6">
        <v>1</v>
      </c>
      <c r="H834" s="6"/>
      <c r="I834" s="6"/>
      <c r="J834" s="6"/>
      <c r="K834" s="6"/>
      <c r="L834" s="6"/>
      <c r="M834" s="6"/>
      <c r="N834" s="6"/>
      <c r="O834" s="6"/>
      <c r="P834" s="6"/>
      <c r="Q834" s="6"/>
      <c r="R834" s="6"/>
      <c r="S834" s="6">
        <v>1</v>
      </c>
      <c r="T834" s="6"/>
      <c r="U834" s="6"/>
      <c r="V834" s="6">
        <v>1</v>
      </c>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2</v>
      </c>
      <c r="E836" s="6"/>
      <c r="F836" s="6"/>
      <c r="G836" s="6">
        <v>2</v>
      </c>
      <c r="H836" s="6"/>
      <c r="I836" s="6">
        <v>3</v>
      </c>
      <c r="J836" s="6">
        <v>3</v>
      </c>
      <c r="K836" s="6"/>
      <c r="L836" s="6"/>
      <c r="M836" s="6"/>
      <c r="N836" s="6">
        <v>3</v>
      </c>
      <c r="O836" s="6">
        <v>3</v>
      </c>
      <c r="P836" s="6"/>
      <c r="Q836" s="6"/>
      <c r="R836" s="6"/>
      <c r="S836" s="6">
        <v>2</v>
      </c>
      <c r="T836" s="6"/>
      <c r="U836" s="6"/>
      <c r="V836" s="6">
        <v>2</v>
      </c>
      <c r="W836" s="6"/>
      <c r="X836" s="5">
        <v>315</v>
      </c>
    </row>
    <row r="837" spans="1:24" ht="12.75">
      <c r="A837" s="89">
        <v>307010000</v>
      </c>
      <c r="B837" s="30" t="s">
        <v>744</v>
      </c>
      <c r="C837" s="99"/>
      <c r="D837" s="6">
        <v>2</v>
      </c>
      <c r="E837" s="6"/>
      <c r="F837" s="6"/>
      <c r="G837" s="6">
        <v>2</v>
      </c>
      <c r="H837" s="6"/>
      <c r="I837" s="6">
        <v>3</v>
      </c>
      <c r="J837" s="6">
        <v>1</v>
      </c>
      <c r="K837" s="6"/>
      <c r="L837" s="6">
        <v>2</v>
      </c>
      <c r="M837" s="6"/>
      <c r="N837" s="6">
        <v>3</v>
      </c>
      <c r="O837" s="6">
        <v>1</v>
      </c>
      <c r="P837" s="6"/>
      <c r="Q837" s="6">
        <v>2</v>
      </c>
      <c r="R837" s="6"/>
      <c r="S837" s="6">
        <v>2</v>
      </c>
      <c r="T837" s="6"/>
      <c r="U837" s="6"/>
      <c r="V837" s="6">
        <v>2</v>
      </c>
      <c r="W837" s="6"/>
      <c r="X837" s="5">
        <v>292</v>
      </c>
    </row>
    <row r="838" spans="1:24" ht="12.75">
      <c r="A838" s="89">
        <v>307020000</v>
      </c>
      <c r="B838" s="30" t="s">
        <v>745</v>
      </c>
      <c r="C838" s="99"/>
      <c r="D838" s="6">
        <v>6</v>
      </c>
      <c r="E838" s="6"/>
      <c r="F838" s="6"/>
      <c r="G838" s="6">
        <v>6</v>
      </c>
      <c r="H838" s="6"/>
      <c r="I838" s="6">
        <v>15</v>
      </c>
      <c r="J838" s="6">
        <v>8</v>
      </c>
      <c r="K838" s="6"/>
      <c r="L838" s="6">
        <v>7</v>
      </c>
      <c r="M838" s="6"/>
      <c r="N838" s="6">
        <v>16</v>
      </c>
      <c r="O838" s="6">
        <v>8</v>
      </c>
      <c r="P838" s="6"/>
      <c r="Q838" s="6">
        <v>8</v>
      </c>
      <c r="R838" s="6"/>
      <c r="S838" s="6">
        <v>5</v>
      </c>
      <c r="T838" s="6"/>
      <c r="U838" s="6"/>
      <c r="V838" s="6">
        <v>5</v>
      </c>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6</v>
      </c>
      <c r="E842" s="6">
        <v>1</v>
      </c>
      <c r="F842" s="6"/>
      <c r="G842" s="6">
        <v>5</v>
      </c>
      <c r="H842" s="6"/>
      <c r="I842" s="6"/>
      <c r="J842" s="6"/>
      <c r="K842" s="6"/>
      <c r="L842" s="6"/>
      <c r="M842" s="6"/>
      <c r="N842" s="6">
        <v>5</v>
      </c>
      <c r="O842" s="6">
        <v>1</v>
      </c>
      <c r="P842" s="6"/>
      <c r="Q842" s="6">
        <v>4</v>
      </c>
      <c r="R842" s="6"/>
      <c r="S842" s="6">
        <v>1</v>
      </c>
      <c r="T842" s="6"/>
      <c r="U842" s="6"/>
      <c r="V842" s="6">
        <v>1</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1</v>
      </c>
      <c r="E844" s="6"/>
      <c r="F844" s="6"/>
      <c r="G844" s="6">
        <v>1</v>
      </c>
      <c r="H844" s="6"/>
      <c r="I844" s="6">
        <v>3</v>
      </c>
      <c r="J844" s="6">
        <v>1</v>
      </c>
      <c r="K844" s="6"/>
      <c r="L844" s="6">
        <v>2</v>
      </c>
      <c r="M844" s="6"/>
      <c r="N844" s="6">
        <v>1</v>
      </c>
      <c r="O844" s="6">
        <v>1</v>
      </c>
      <c r="P844" s="6"/>
      <c r="Q844" s="6"/>
      <c r="R844" s="6"/>
      <c r="S844" s="6">
        <v>3</v>
      </c>
      <c r="T844" s="6"/>
      <c r="U844" s="6"/>
      <c r="V844" s="6">
        <v>3</v>
      </c>
      <c r="W844" s="6"/>
      <c r="X844" s="5">
        <v>240</v>
      </c>
    </row>
    <row r="845" spans="1:24" ht="12.75">
      <c r="A845" s="89">
        <v>310010000</v>
      </c>
      <c r="B845" s="30" t="s">
        <v>752</v>
      </c>
      <c r="C845" s="99"/>
      <c r="D845" s="6">
        <v>16</v>
      </c>
      <c r="E845" s="6">
        <v>13</v>
      </c>
      <c r="F845" s="6"/>
      <c r="G845" s="6">
        <v>3</v>
      </c>
      <c r="H845" s="6"/>
      <c r="I845" s="6">
        <v>72</v>
      </c>
      <c r="J845" s="6">
        <v>59</v>
      </c>
      <c r="K845" s="6"/>
      <c r="L845" s="6">
        <v>13</v>
      </c>
      <c r="M845" s="6"/>
      <c r="N845" s="6">
        <v>74</v>
      </c>
      <c r="O845" s="6">
        <v>72</v>
      </c>
      <c r="P845" s="6"/>
      <c r="Q845" s="6">
        <v>2</v>
      </c>
      <c r="R845" s="6"/>
      <c r="S845" s="6">
        <v>14</v>
      </c>
      <c r="T845" s="6"/>
      <c r="U845" s="6"/>
      <c r="V845" s="6">
        <v>14</v>
      </c>
      <c r="W845" s="6"/>
      <c r="X845" s="5">
        <v>135</v>
      </c>
    </row>
    <row r="846" spans="1:24" ht="12.75">
      <c r="A846" s="89">
        <v>310020000</v>
      </c>
      <c r="B846" s="30" t="s">
        <v>753</v>
      </c>
      <c r="C846" s="99"/>
      <c r="D846" s="6">
        <v>8</v>
      </c>
      <c r="E846" s="6">
        <v>7</v>
      </c>
      <c r="F846" s="6"/>
      <c r="G846" s="6">
        <v>1</v>
      </c>
      <c r="H846" s="6"/>
      <c r="I846" s="6">
        <v>47</v>
      </c>
      <c r="J846" s="6">
        <v>39</v>
      </c>
      <c r="K846" s="6"/>
      <c r="L846" s="6">
        <v>8</v>
      </c>
      <c r="M846" s="6"/>
      <c r="N846" s="6">
        <v>45</v>
      </c>
      <c r="O846" s="6">
        <v>45</v>
      </c>
      <c r="P846" s="6"/>
      <c r="Q846" s="6"/>
      <c r="R846" s="6"/>
      <c r="S846" s="6">
        <v>10</v>
      </c>
      <c r="T846" s="6">
        <v>1</v>
      </c>
      <c r="U846" s="6"/>
      <c r="V846" s="6">
        <v>9</v>
      </c>
      <c r="W846" s="6"/>
      <c r="X846" s="5">
        <v>153</v>
      </c>
    </row>
    <row r="847" spans="1:24" ht="12.75">
      <c r="A847" s="89">
        <v>310030000</v>
      </c>
      <c r="B847" s="30" t="s">
        <v>754</v>
      </c>
      <c r="C847" s="99"/>
      <c r="D847" s="6">
        <v>2</v>
      </c>
      <c r="E847" s="6"/>
      <c r="F847" s="6"/>
      <c r="G847" s="6">
        <v>2</v>
      </c>
      <c r="H847" s="6"/>
      <c r="I847" s="6">
        <v>3</v>
      </c>
      <c r="J847" s="6">
        <v>1</v>
      </c>
      <c r="K847" s="6"/>
      <c r="L847" s="6">
        <v>2</v>
      </c>
      <c r="M847" s="6"/>
      <c r="N847" s="6">
        <v>4</v>
      </c>
      <c r="O847" s="6">
        <v>1</v>
      </c>
      <c r="P847" s="6"/>
      <c r="Q847" s="6">
        <v>3</v>
      </c>
      <c r="R847" s="6"/>
      <c r="S847" s="6">
        <v>1</v>
      </c>
      <c r="T847" s="6"/>
      <c r="U847" s="6"/>
      <c r="V847" s="6">
        <v>1</v>
      </c>
      <c r="W847" s="6"/>
      <c r="X847" s="5">
        <v>296</v>
      </c>
    </row>
    <row r="848" spans="1:24" ht="12.75">
      <c r="A848" s="89">
        <v>310040000</v>
      </c>
      <c r="B848" s="30" t="s">
        <v>755</v>
      </c>
      <c r="C848" s="99"/>
      <c r="D848" s="6">
        <v>1</v>
      </c>
      <c r="E848" s="6"/>
      <c r="F848" s="6"/>
      <c r="G848" s="6">
        <v>1</v>
      </c>
      <c r="H848" s="6"/>
      <c r="I848" s="6">
        <v>13</v>
      </c>
      <c r="J848" s="6">
        <v>4</v>
      </c>
      <c r="K848" s="6"/>
      <c r="L848" s="6">
        <v>9</v>
      </c>
      <c r="M848" s="6"/>
      <c r="N848" s="6">
        <v>8</v>
      </c>
      <c r="O848" s="6">
        <v>4</v>
      </c>
      <c r="P848" s="6"/>
      <c r="Q848" s="6">
        <v>4</v>
      </c>
      <c r="R848" s="6"/>
      <c r="S848" s="6">
        <v>6</v>
      </c>
      <c r="T848" s="6"/>
      <c r="U848" s="6"/>
      <c r="V848" s="6">
        <v>6</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c r="E852" s="6"/>
      <c r="F852" s="6"/>
      <c r="G852" s="6"/>
      <c r="H852" s="6"/>
      <c r="I852" s="6">
        <v>1</v>
      </c>
      <c r="J852" s="6">
        <v>1</v>
      </c>
      <c r="K852" s="6"/>
      <c r="L852" s="6"/>
      <c r="M852" s="6"/>
      <c r="N852" s="6">
        <v>1</v>
      </c>
      <c r="O852" s="6">
        <v>1</v>
      </c>
      <c r="P852" s="6"/>
      <c r="Q852" s="6"/>
      <c r="R852" s="6"/>
      <c r="S852" s="6"/>
      <c r="T852" s="6"/>
      <c r="U852" s="6"/>
      <c r="V852" s="6"/>
      <c r="W852" s="6"/>
      <c r="X852" s="5">
        <v>362</v>
      </c>
    </row>
    <row r="853" spans="1:24" ht="12.75">
      <c r="A853" s="89">
        <v>311010000</v>
      </c>
      <c r="B853" s="30" t="s">
        <v>760</v>
      </c>
      <c r="C853" s="99"/>
      <c r="D853" s="6"/>
      <c r="E853" s="6"/>
      <c r="F853" s="6"/>
      <c r="G853" s="6"/>
      <c r="H853" s="6"/>
      <c r="I853" s="6">
        <v>1</v>
      </c>
      <c r="J853" s="6"/>
      <c r="K853" s="6"/>
      <c r="L853" s="6">
        <v>1</v>
      </c>
      <c r="M853" s="6"/>
      <c r="N853" s="6">
        <v>1</v>
      </c>
      <c r="O853" s="6"/>
      <c r="P853" s="6"/>
      <c r="Q853" s="6">
        <v>1</v>
      </c>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c r="A855" s="89">
        <v>311010200</v>
      </c>
      <c r="B855" s="30" t="s">
        <v>762</v>
      </c>
      <c r="C855" s="99"/>
      <c r="D855" s="6"/>
      <c r="E855" s="6"/>
      <c r="F855" s="6"/>
      <c r="G855" s="6"/>
      <c r="H855" s="6"/>
      <c r="I855" s="6">
        <v>1</v>
      </c>
      <c r="J855" s="6">
        <v>1</v>
      </c>
      <c r="K855" s="6"/>
      <c r="L855" s="6"/>
      <c r="M855" s="6"/>
      <c r="N855" s="6">
        <v>1</v>
      </c>
      <c r="O855" s="6">
        <v>1</v>
      </c>
      <c r="P855" s="6"/>
      <c r="Q855" s="6"/>
      <c r="R855" s="6"/>
      <c r="S855" s="6"/>
      <c r="T855" s="6"/>
      <c r="U855" s="6"/>
      <c r="V855" s="6"/>
      <c r="W855" s="6"/>
      <c r="X855" s="5">
        <v>368</v>
      </c>
    </row>
    <row r="856" spans="1:24" ht="12.75">
      <c r="A856" s="89">
        <v>311020000</v>
      </c>
      <c r="B856" s="30" t="s">
        <v>763</v>
      </c>
      <c r="C856" s="99"/>
      <c r="D856" s="6">
        <v>1</v>
      </c>
      <c r="E856" s="6"/>
      <c r="F856" s="6"/>
      <c r="G856" s="6">
        <v>1</v>
      </c>
      <c r="H856" s="6"/>
      <c r="I856" s="6">
        <v>1</v>
      </c>
      <c r="J856" s="6">
        <v>1</v>
      </c>
      <c r="K856" s="6"/>
      <c r="L856" s="6"/>
      <c r="M856" s="6"/>
      <c r="N856" s="6">
        <v>1</v>
      </c>
      <c r="O856" s="6">
        <v>1</v>
      </c>
      <c r="P856" s="6"/>
      <c r="Q856" s="6"/>
      <c r="R856" s="6"/>
      <c r="S856" s="6">
        <v>1</v>
      </c>
      <c r="T856" s="6"/>
      <c r="U856" s="6"/>
      <c r="V856" s="6">
        <v>1</v>
      </c>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c r="E858" s="6"/>
      <c r="F858" s="6"/>
      <c r="G858" s="6"/>
      <c r="H858" s="6"/>
      <c r="I858" s="6">
        <v>1</v>
      </c>
      <c r="J858" s="6"/>
      <c r="K858" s="6"/>
      <c r="L858" s="6">
        <v>1</v>
      </c>
      <c r="M858" s="6"/>
      <c r="N858" s="6">
        <v>1</v>
      </c>
      <c r="O858" s="6"/>
      <c r="P858" s="6"/>
      <c r="Q858" s="6">
        <v>1</v>
      </c>
      <c r="R858" s="6"/>
      <c r="S858" s="6"/>
      <c r="T858" s="6"/>
      <c r="U858" s="6"/>
      <c r="V858" s="6"/>
      <c r="W858" s="6"/>
      <c r="X858" s="5">
        <v>315</v>
      </c>
    </row>
    <row r="859" spans="1:24" ht="12.75">
      <c r="A859" s="89">
        <v>313000000</v>
      </c>
      <c r="B859" s="30" t="s">
        <v>766</v>
      </c>
      <c r="C859" s="99"/>
      <c r="D859" s="6"/>
      <c r="E859" s="6"/>
      <c r="F859" s="6"/>
      <c r="G859" s="6"/>
      <c r="H859" s="6"/>
      <c r="I859" s="6">
        <v>6</v>
      </c>
      <c r="J859" s="6">
        <v>3</v>
      </c>
      <c r="K859" s="6"/>
      <c r="L859" s="6">
        <v>3</v>
      </c>
      <c r="M859" s="6"/>
      <c r="N859" s="6">
        <v>4</v>
      </c>
      <c r="O859" s="6">
        <v>3</v>
      </c>
      <c r="P859" s="6"/>
      <c r="Q859" s="6">
        <v>1</v>
      </c>
      <c r="R859" s="6"/>
      <c r="S859" s="6">
        <v>2</v>
      </c>
      <c r="T859" s="6"/>
      <c r="U859" s="6"/>
      <c r="V859" s="6">
        <v>2</v>
      </c>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c r="A861" s="91">
        <v>351000000</v>
      </c>
      <c r="B861" s="37" t="s">
        <v>1951</v>
      </c>
      <c r="C861" s="99"/>
      <c r="D861" s="38"/>
      <c r="E861" s="38"/>
      <c r="F861" s="38"/>
      <c r="G861" s="38"/>
      <c r="H861" s="38"/>
      <c r="I861" s="38">
        <v>1</v>
      </c>
      <c r="J861" s="38">
        <v>1</v>
      </c>
      <c r="K861" s="38"/>
      <c r="L861" s="38"/>
      <c r="M861" s="38"/>
      <c r="N861" s="38">
        <v>1</v>
      </c>
      <c r="O861" s="38">
        <v>1</v>
      </c>
      <c r="P861" s="38"/>
      <c r="Q861" s="38"/>
      <c r="R861" s="38"/>
      <c r="S861" s="38"/>
      <c r="T861" s="38"/>
      <c r="U861" s="38"/>
      <c r="V861" s="38"/>
      <c r="W861" s="38"/>
      <c r="X861" s="36">
        <v>231</v>
      </c>
    </row>
    <row r="862" spans="1:24" ht="12.75">
      <c r="A862" s="165" t="s">
        <v>2212</v>
      </c>
      <c r="B862" s="166"/>
      <c r="C862" s="98"/>
      <c r="D862" s="32">
        <f>SUM(E862:H862)</f>
        <v>12</v>
      </c>
      <c r="E862" s="32">
        <f>SUM(E863:E895)</f>
        <v>0</v>
      </c>
      <c r="F862" s="32">
        <f>SUM(F863:F895)</f>
        <v>0</v>
      </c>
      <c r="G862" s="32">
        <f>SUM(G863:G895)</f>
        <v>12</v>
      </c>
      <c r="H862" s="32">
        <f>SUM(H863:H895)</f>
        <v>0</v>
      </c>
      <c r="I862" s="32">
        <f>SUM(J862:M862)</f>
        <v>42</v>
      </c>
      <c r="J862" s="32">
        <f>SUM(J863:J895)</f>
        <v>6</v>
      </c>
      <c r="K862" s="32">
        <f>SUM(K863:K895)</f>
        <v>0</v>
      </c>
      <c r="L862" s="32">
        <f>SUM(L863:L895)</f>
        <v>36</v>
      </c>
      <c r="M862" s="32">
        <f>SUM(M863:M895)</f>
        <v>0</v>
      </c>
      <c r="N862" s="32">
        <f>SUM(O862:R862)</f>
        <v>42</v>
      </c>
      <c r="O862" s="32">
        <f>SUM(O863:O895)</f>
        <v>6</v>
      </c>
      <c r="P862" s="32">
        <f>SUM(P863:P895)</f>
        <v>0</v>
      </c>
      <c r="Q862" s="32">
        <f>SUM(Q863:Q895)</f>
        <v>36</v>
      </c>
      <c r="R862" s="32">
        <f>SUM(R863:R895)</f>
        <v>0</v>
      </c>
      <c r="S862" s="32">
        <f>SUM(T862:W862)</f>
        <v>12</v>
      </c>
      <c r="T862" s="32">
        <f>SUM(T863:T895)</f>
        <v>0</v>
      </c>
      <c r="U862" s="32">
        <f>SUM(U863:U895)</f>
        <v>0</v>
      </c>
      <c r="V862" s="32">
        <f>SUM(V863:V895)</f>
        <v>12</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v>1</v>
      </c>
      <c r="E864" s="6"/>
      <c r="F864" s="6"/>
      <c r="G864" s="6">
        <v>1</v>
      </c>
      <c r="H864" s="6"/>
      <c r="I864" s="6"/>
      <c r="J864" s="6"/>
      <c r="K864" s="6"/>
      <c r="L864" s="6"/>
      <c r="M864" s="6"/>
      <c r="N864" s="6">
        <v>1</v>
      </c>
      <c r="O864" s="6"/>
      <c r="P864" s="6"/>
      <c r="Q864" s="6">
        <v>1</v>
      </c>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2</v>
      </c>
      <c r="E866" s="40"/>
      <c r="F866" s="40"/>
      <c r="G866" s="40">
        <v>2</v>
      </c>
      <c r="H866" s="40"/>
      <c r="I866" s="40">
        <v>7</v>
      </c>
      <c r="J866" s="40"/>
      <c r="K866" s="40"/>
      <c r="L866" s="40">
        <v>7</v>
      </c>
      <c r="M866" s="40"/>
      <c r="N866" s="40">
        <v>3</v>
      </c>
      <c r="O866" s="40"/>
      <c r="P866" s="40"/>
      <c r="Q866" s="40">
        <v>3</v>
      </c>
      <c r="R866" s="40"/>
      <c r="S866" s="40">
        <v>6</v>
      </c>
      <c r="T866" s="40"/>
      <c r="U866" s="40"/>
      <c r="V866" s="40">
        <v>6</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v>1</v>
      </c>
      <c r="E872" s="40"/>
      <c r="F872" s="40"/>
      <c r="G872" s="40">
        <v>1</v>
      </c>
      <c r="H872" s="40"/>
      <c r="I872" s="40">
        <v>1</v>
      </c>
      <c r="J872" s="40"/>
      <c r="K872" s="40"/>
      <c r="L872" s="40">
        <v>1</v>
      </c>
      <c r="M872" s="40"/>
      <c r="N872" s="40">
        <v>2</v>
      </c>
      <c r="O872" s="40"/>
      <c r="P872" s="40"/>
      <c r="Q872" s="40">
        <v>2</v>
      </c>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c r="A876" s="90">
        <v>331060101</v>
      </c>
      <c r="B876" s="42" t="s">
        <v>781</v>
      </c>
      <c r="C876" s="99"/>
      <c r="D876" s="40"/>
      <c r="E876" s="40"/>
      <c r="F876" s="40"/>
      <c r="G876" s="40"/>
      <c r="H876" s="40"/>
      <c r="I876" s="40">
        <v>1</v>
      </c>
      <c r="J876" s="40"/>
      <c r="K876" s="40"/>
      <c r="L876" s="40">
        <v>1</v>
      </c>
      <c r="M876" s="40"/>
      <c r="N876" s="40">
        <v>1</v>
      </c>
      <c r="O876" s="40"/>
      <c r="P876" s="40"/>
      <c r="Q876" s="40">
        <v>1</v>
      </c>
      <c r="R876" s="40"/>
      <c r="S876" s="40"/>
      <c r="T876" s="40"/>
      <c r="U876" s="40"/>
      <c r="V876" s="40"/>
      <c r="W876" s="40"/>
      <c r="X876" s="39">
        <v>141</v>
      </c>
      <c r="Y876" s="105"/>
      <c r="Z876" s="105"/>
    </row>
    <row r="877" spans="1:26" s="41" customFormat="1" ht="12.75">
      <c r="A877" s="90">
        <v>331060200</v>
      </c>
      <c r="B877" s="42" t="s">
        <v>782</v>
      </c>
      <c r="C877" s="99"/>
      <c r="D877" s="40"/>
      <c r="E877" s="40"/>
      <c r="F877" s="40"/>
      <c r="G877" s="40"/>
      <c r="H877" s="40"/>
      <c r="I877" s="40">
        <v>3</v>
      </c>
      <c r="J877" s="40"/>
      <c r="K877" s="40"/>
      <c r="L877" s="40">
        <v>3</v>
      </c>
      <c r="M877" s="40"/>
      <c r="N877" s="40">
        <v>2</v>
      </c>
      <c r="O877" s="40"/>
      <c r="P877" s="40"/>
      <c r="Q877" s="40">
        <v>2</v>
      </c>
      <c r="R877" s="40"/>
      <c r="S877" s="40">
        <v>1</v>
      </c>
      <c r="T877" s="40"/>
      <c r="U877" s="40"/>
      <c r="V877" s="40">
        <v>1</v>
      </c>
      <c r="W877" s="40"/>
      <c r="X877" s="39">
        <v>165</v>
      </c>
      <c r="Y877" s="105"/>
      <c r="Z877" s="105"/>
    </row>
    <row r="878" spans="1:26" s="41" customFormat="1" ht="12.75" hidden="1">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ht="12.75">
      <c r="A879" s="90">
        <v>331060300</v>
      </c>
      <c r="B879" s="42" t="s">
        <v>783</v>
      </c>
      <c r="C879" s="99"/>
      <c r="D879" s="40">
        <v>8</v>
      </c>
      <c r="E879" s="40"/>
      <c r="F879" s="40"/>
      <c r="G879" s="40">
        <v>8</v>
      </c>
      <c r="H879" s="40"/>
      <c r="I879" s="40">
        <v>29</v>
      </c>
      <c r="J879" s="40">
        <v>5</v>
      </c>
      <c r="K879" s="40"/>
      <c r="L879" s="40">
        <v>24</v>
      </c>
      <c r="M879" s="40"/>
      <c r="N879" s="40">
        <v>32</v>
      </c>
      <c r="O879" s="40">
        <v>5</v>
      </c>
      <c r="P879" s="40"/>
      <c r="Q879" s="40">
        <v>27</v>
      </c>
      <c r="R879" s="40"/>
      <c r="S879" s="40">
        <v>5</v>
      </c>
      <c r="T879" s="40"/>
      <c r="U879" s="40"/>
      <c r="V879" s="40">
        <v>5</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c r="A893" s="90">
        <v>331600000</v>
      </c>
      <c r="B893" s="42" t="s">
        <v>796</v>
      </c>
      <c r="C893" s="99"/>
      <c r="D893" s="40"/>
      <c r="E893" s="40"/>
      <c r="F893" s="40"/>
      <c r="G893" s="40"/>
      <c r="H893" s="40"/>
      <c r="I893" s="40">
        <v>1</v>
      </c>
      <c r="J893" s="40">
        <v>1</v>
      </c>
      <c r="K893" s="40"/>
      <c r="L893" s="40"/>
      <c r="M893" s="40"/>
      <c r="N893" s="40">
        <v>1</v>
      </c>
      <c r="O893" s="40">
        <v>1</v>
      </c>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v>1</v>
      </c>
      <c r="J897" s="32"/>
      <c r="K897" s="32"/>
      <c r="L897" s="32">
        <v>1</v>
      </c>
      <c r="M897" s="32"/>
      <c r="N897" s="32">
        <v>1</v>
      </c>
      <c r="O897" s="32"/>
      <c r="P897" s="32"/>
      <c r="Q897" s="32">
        <v>1</v>
      </c>
      <c r="R897" s="32"/>
      <c r="S897" s="32"/>
      <c r="T897" s="32"/>
      <c r="U897" s="32"/>
      <c r="V897" s="32"/>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c r="E899" s="32"/>
      <c r="F899" s="32"/>
      <c r="G899" s="32"/>
      <c r="H899" s="32"/>
      <c r="I899" s="32">
        <v>2</v>
      </c>
      <c r="J899" s="32"/>
      <c r="K899" s="32"/>
      <c r="L899" s="32">
        <v>2</v>
      </c>
      <c r="M899" s="32"/>
      <c r="N899" s="32">
        <v>1</v>
      </c>
      <c r="O899" s="32"/>
      <c r="P899" s="32"/>
      <c r="Q899" s="32">
        <v>1</v>
      </c>
      <c r="R899" s="32"/>
      <c r="S899" s="32">
        <v>1</v>
      </c>
      <c r="T899" s="32"/>
      <c r="U899" s="32"/>
      <c r="V899" s="32">
        <v>1</v>
      </c>
      <c r="W899" s="32"/>
      <c r="X899" s="34">
        <v>60</v>
      </c>
    </row>
    <row r="900" spans="1:24" ht="12.75">
      <c r="A900" s="92">
        <v>600040000</v>
      </c>
      <c r="B900" s="35" t="s">
        <v>2337</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2338</v>
      </c>
      <c r="C901" s="98"/>
      <c r="D901" s="32">
        <v>3</v>
      </c>
      <c r="E901" s="32"/>
      <c r="F901" s="32"/>
      <c r="G901" s="32">
        <v>3</v>
      </c>
      <c r="H901" s="32"/>
      <c r="I901" s="32">
        <v>1</v>
      </c>
      <c r="J901" s="32"/>
      <c r="K901" s="32"/>
      <c r="L901" s="32">
        <v>1</v>
      </c>
      <c r="M901" s="32"/>
      <c r="N901" s="32">
        <v>1</v>
      </c>
      <c r="O901" s="32"/>
      <c r="P901" s="32"/>
      <c r="Q901" s="32">
        <v>1</v>
      </c>
      <c r="R901" s="32"/>
      <c r="S901" s="32">
        <v>3</v>
      </c>
      <c r="T901" s="32"/>
      <c r="U901" s="32"/>
      <c r="V901" s="32">
        <v>3</v>
      </c>
      <c r="W901" s="32"/>
      <c r="X901" s="34">
        <v>87</v>
      </c>
    </row>
    <row r="902" spans="1:24" ht="12.75">
      <c r="A902" s="92">
        <v>600060000</v>
      </c>
      <c r="B902" s="35" t="s">
        <v>2329</v>
      </c>
      <c r="C902" s="98"/>
      <c r="D902" s="32"/>
      <c r="E902" s="32"/>
      <c r="F902" s="32"/>
      <c r="G902" s="32"/>
      <c r="H902" s="32"/>
      <c r="I902" s="32">
        <v>1</v>
      </c>
      <c r="J902" s="32"/>
      <c r="K902" s="32"/>
      <c r="L902" s="32">
        <v>1</v>
      </c>
      <c r="M902" s="32"/>
      <c r="N902" s="32">
        <v>1</v>
      </c>
      <c r="O902" s="32"/>
      <c r="P902" s="32"/>
      <c r="Q902" s="32">
        <v>1</v>
      </c>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v>11</v>
      </c>
      <c r="J906" s="32"/>
      <c r="K906" s="32"/>
      <c r="L906" s="32">
        <v>11</v>
      </c>
      <c r="M906" s="32"/>
      <c r="N906" s="32">
        <v>1</v>
      </c>
      <c r="O906" s="32"/>
      <c r="P906" s="32"/>
      <c r="Q906" s="32">
        <v>1</v>
      </c>
      <c r="R906" s="32"/>
      <c r="S906" s="32">
        <v>10</v>
      </c>
      <c r="T906" s="32"/>
      <c r="U906" s="32"/>
      <c r="V906" s="32">
        <v>10</v>
      </c>
      <c r="W906" s="32"/>
      <c r="X906" s="34">
        <v>87</v>
      </c>
    </row>
    <row r="907" spans="1:24" ht="12.75" customHeight="1">
      <c r="A907" s="92">
        <v>600110000</v>
      </c>
      <c r="B907" s="35" t="s">
        <v>2333</v>
      </c>
      <c r="C907" s="98"/>
      <c r="D907" s="32">
        <v>2</v>
      </c>
      <c r="E907" s="32"/>
      <c r="F907" s="32"/>
      <c r="G907" s="32">
        <v>2</v>
      </c>
      <c r="H907" s="32"/>
      <c r="I907" s="32">
        <v>15</v>
      </c>
      <c r="J907" s="32"/>
      <c r="K907" s="32"/>
      <c r="L907" s="32">
        <v>15</v>
      </c>
      <c r="M907" s="32"/>
      <c r="N907" s="32">
        <v>8</v>
      </c>
      <c r="O907" s="32"/>
      <c r="P907" s="32"/>
      <c r="Q907" s="32">
        <v>8</v>
      </c>
      <c r="R907" s="32"/>
      <c r="S907" s="32">
        <v>9</v>
      </c>
      <c r="T907" s="32"/>
      <c r="U907" s="32"/>
      <c r="V907" s="32">
        <v>9</v>
      </c>
      <c r="W907" s="32"/>
      <c r="X907" s="34">
        <v>156</v>
      </c>
    </row>
    <row r="908" spans="1:24" ht="12.75">
      <c r="A908" s="92">
        <v>600120000</v>
      </c>
      <c r="B908" s="35" t="s">
        <v>2332</v>
      </c>
      <c r="C908" s="98"/>
      <c r="D908" s="32"/>
      <c r="E908" s="32"/>
      <c r="F908" s="32"/>
      <c r="G908" s="32"/>
      <c r="H908" s="32"/>
      <c r="I908" s="32">
        <v>3</v>
      </c>
      <c r="J908" s="32"/>
      <c r="K908" s="32"/>
      <c r="L908" s="32">
        <v>3</v>
      </c>
      <c r="M908" s="32"/>
      <c r="N908" s="32">
        <v>3</v>
      </c>
      <c r="O908" s="32"/>
      <c r="P908" s="32"/>
      <c r="Q908" s="32">
        <v>3</v>
      </c>
      <c r="R908" s="32"/>
      <c r="S908" s="32"/>
      <c r="T908" s="32"/>
      <c r="U908" s="32"/>
      <c r="V908" s="32"/>
      <c r="W908" s="32"/>
      <c r="X908" s="34">
        <v>91</v>
      </c>
    </row>
    <row r="909" spans="1:24" ht="12.75">
      <c r="A909" s="92">
        <v>600130000</v>
      </c>
      <c r="B909" s="35" t="s">
        <v>2343</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2328</v>
      </c>
      <c r="C910" s="98"/>
      <c r="D910" s="32"/>
      <c r="E910" s="32"/>
      <c r="F910" s="32"/>
      <c r="G910" s="32"/>
      <c r="H910" s="32"/>
      <c r="I910" s="32">
        <v>2</v>
      </c>
      <c r="J910" s="32"/>
      <c r="K910" s="32"/>
      <c r="L910" s="32">
        <v>2</v>
      </c>
      <c r="M910" s="32"/>
      <c r="N910" s="32">
        <v>1</v>
      </c>
      <c r="O910" s="32"/>
      <c r="P910" s="32"/>
      <c r="Q910" s="32">
        <v>1</v>
      </c>
      <c r="R910" s="32"/>
      <c r="S910" s="32">
        <v>1</v>
      </c>
      <c r="T910" s="32"/>
      <c r="U910" s="32"/>
      <c r="V910" s="32">
        <v>1</v>
      </c>
      <c r="W910" s="32"/>
      <c r="X910" s="34">
        <v>87</v>
      </c>
    </row>
    <row r="911" spans="1:24" ht="12.75">
      <c r="A911" s="172" t="s">
        <v>4</v>
      </c>
      <c r="B911" s="173"/>
      <c r="C911" s="100"/>
      <c r="D911" s="7">
        <f>SUM(E911:H911)</f>
        <v>106</v>
      </c>
      <c r="E911" s="7">
        <f>SUM(E756,E766,E862,E896:E910)</f>
        <v>42</v>
      </c>
      <c r="F911" s="7">
        <f>SUM(F756,F766,F862,F896:F910)</f>
        <v>0</v>
      </c>
      <c r="G911" s="7">
        <f>SUM(G756,G766,G862,G896:G910)</f>
        <v>64</v>
      </c>
      <c r="H911" s="7">
        <f>SUM(H756,H766,H862,H896:H910)</f>
        <v>0</v>
      </c>
      <c r="I911" s="7">
        <f>SUM(J911:M911)</f>
        <v>442</v>
      </c>
      <c r="J911" s="7">
        <f>SUM(J756,J766,J862,J896:J910)</f>
        <v>189</v>
      </c>
      <c r="K911" s="7">
        <f>SUM(K756,K766,K862,K896:K910)</f>
        <v>0</v>
      </c>
      <c r="L911" s="7">
        <f>SUM(L756,L766,L862,L896:L910)</f>
        <v>253</v>
      </c>
      <c r="M911" s="7">
        <f>SUM(M756,M766,M862,M896:M910)</f>
        <v>0</v>
      </c>
      <c r="N911" s="7">
        <f>SUM(O911:R911)</f>
        <v>395</v>
      </c>
      <c r="O911" s="7">
        <f>SUM(O756,O766,O862,O896:O910)</f>
        <v>227</v>
      </c>
      <c r="P911" s="7">
        <f>SUM(P756,P766,P862,P896:P910)</f>
        <v>0</v>
      </c>
      <c r="Q911" s="7">
        <f>SUM(Q756,Q766,Q862,Q896:Q910)</f>
        <v>168</v>
      </c>
      <c r="R911" s="7">
        <f>SUM(R756,R766,R862,R896:R910)</f>
        <v>0</v>
      </c>
      <c r="S911" s="7">
        <f>SUM(T911:W911)</f>
        <v>153</v>
      </c>
      <c r="T911" s="7">
        <f>SUM(T756,T766,T862,T896:T910)</f>
        <v>4</v>
      </c>
      <c r="U911" s="7">
        <f>SUM(U756,U766,U862,U896:U910)</f>
        <v>0</v>
      </c>
      <c r="V911" s="7">
        <f>SUM(V756,V766,V862,V896:V910)</f>
        <v>149</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97</v>
      </c>
      <c r="E913" s="32">
        <f>SUM(E914:E1467)</f>
        <v>1</v>
      </c>
      <c r="F913" s="32">
        <f>SUM(F914:F1467)</f>
        <v>0</v>
      </c>
      <c r="G913" s="32">
        <f>SUM(G914:G1467)</f>
        <v>96</v>
      </c>
      <c r="H913" s="32">
        <f>SUM(H914:H1467)</f>
        <v>0</v>
      </c>
      <c r="I913" s="32">
        <f>SUM(J913:M913)</f>
        <v>1472</v>
      </c>
      <c r="J913" s="32">
        <f>SUM(J914:J1467)</f>
        <v>63</v>
      </c>
      <c r="K913" s="32">
        <f>SUM(K914:K1467)</f>
        <v>0</v>
      </c>
      <c r="L913" s="32">
        <f>SUM(L914:L1467)</f>
        <v>1409</v>
      </c>
      <c r="M913" s="32">
        <f>SUM(M914:M1467)</f>
        <v>0</v>
      </c>
      <c r="N913" s="32">
        <f>SUM(O913:R913)</f>
        <v>1165</v>
      </c>
      <c r="O913" s="32">
        <f>SUM(O914:O1467)</f>
        <v>63</v>
      </c>
      <c r="P913" s="32">
        <f>SUM(P914:P1467)</f>
        <v>0</v>
      </c>
      <c r="Q913" s="32">
        <f>SUM(Q914:Q1467)</f>
        <v>1102</v>
      </c>
      <c r="R913" s="32">
        <f>SUM(R914:R1467)</f>
        <v>0</v>
      </c>
      <c r="S913" s="32">
        <f>SUM(T913:W913)</f>
        <v>404</v>
      </c>
      <c r="T913" s="32">
        <f>SUM(T914:T1467)</f>
        <v>1</v>
      </c>
      <c r="U913" s="32">
        <f>SUM(U914:U1467)</f>
        <v>0</v>
      </c>
      <c r="V913" s="32">
        <f>SUM(V914:V1467)</f>
        <v>403</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c r="A930" s="90">
        <v>501010017</v>
      </c>
      <c r="B930" s="42" t="s">
        <v>814</v>
      </c>
      <c r="C930" s="99"/>
      <c r="D930" s="40"/>
      <c r="E930" s="40"/>
      <c r="F930" s="40"/>
      <c r="G930" s="40"/>
      <c r="H930" s="40"/>
      <c r="I930" s="40">
        <v>1</v>
      </c>
      <c r="J930" s="40"/>
      <c r="K930" s="40"/>
      <c r="L930" s="40">
        <v>1</v>
      </c>
      <c r="M930" s="40"/>
      <c r="N930" s="40">
        <v>1</v>
      </c>
      <c r="O930" s="40"/>
      <c r="P930" s="40"/>
      <c r="Q930" s="40">
        <v>1</v>
      </c>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31</v>
      </c>
      <c r="J936" s="40">
        <v>1</v>
      </c>
      <c r="K936" s="40"/>
      <c r="L936" s="40">
        <v>30</v>
      </c>
      <c r="M936" s="40"/>
      <c r="N936" s="40">
        <v>25</v>
      </c>
      <c r="O936" s="40">
        <v>1</v>
      </c>
      <c r="P936" s="40"/>
      <c r="Q936" s="40">
        <v>24</v>
      </c>
      <c r="R936" s="40"/>
      <c r="S936" s="40">
        <v>6</v>
      </c>
      <c r="T936" s="40"/>
      <c r="U936" s="40"/>
      <c r="V936" s="40">
        <v>6</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5</v>
      </c>
      <c r="J991" s="40"/>
      <c r="K991" s="40"/>
      <c r="L991" s="40">
        <v>5</v>
      </c>
      <c r="M991" s="40"/>
      <c r="N991" s="40">
        <v>5</v>
      </c>
      <c r="O991" s="40"/>
      <c r="P991" s="40"/>
      <c r="Q991" s="40">
        <v>5</v>
      </c>
      <c r="R991" s="40"/>
      <c r="S991" s="40"/>
      <c r="T991" s="40"/>
      <c r="U991" s="40"/>
      <c r="V991" s="40"/>
      <c r="W991" s="40"/>
      <c r="X991" s="39">
        <v>120</v>
      </c>
      <c r="Y991" s="105"/>
      <c r="Z991" s="105"/>
    </row>
    <row r="992" spans="1:26" s="41" customFormat="1" ht="25.5">
      <c r="A992" s="90">
        <v>501030052</v>
      </c>
      <c r="B992" s="42" t="s">
        <v>873</v>
      </c>
      <c r="C992" s="99"/>
      <c r="D992" s="40"/>
      <c r="E992" s="40"/>
      <c r="F992" s="40"/>
      <c r="G992" s="40"/>
      <c r="H992" s="40"/>
      <c r="I992" s="40">
        <v>1</v>
      </c>
      <c r="J992" s="40"/>
      <c r="K992" s="40"/>
      <c r="L992" s="40">
        <v>1</v>
      </c>
      <c r="M992" s="40"/>
      <c r="N992" s="40">
        <v>1</v>
      </c>
      <c r="O992" s="40"/>
      <c r="P992" s="40"/>
      <c r="Q992" s="40">
        <v>1</v>
      </c>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3</v>
      </c>
      <c r="E1057" s="6"/>
      <c r="F1057" s="6"/>
      <c r="G1057" s="6">
        <v>3</v>
      </c>
      <c r="H1057" s="6"/>
      <c r="I1057" s="6">
        <v>24</v>
      </c>
      <c r="J1057" s="6">
        <v>4</v>
      </c>
      <c r="K1057" s="6"/>
      <c r="L1057" s="6">
        <v>20</v>
      </c>
      <c r="M1057" s="6"/>
      <c r="N1057" s="6">
        <v>16</v>
      </c>
      <c r="O1057" s="6">
        <v>4</v>
      </c>
      <c r="P1057" s="6"/>
      <c r="Q1057" s="6">
        <v>12</v>
      </c>
      <c r="R1057" s="6"/>
      <c r="S1057" s="6">
        <v>11</v>
      </c>
      <c r="T1057" s="6"/>
      <c r="U1057" s="6"/>
      <c r="V1057" s="6">
        <v>11</v>
      </c>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v>1</v>
      </c>
      <c r="E1060" s="6"/>
      <c r="F1060" s="6"/>
      <c r="G1060" s="6">
        <v>1</v>
      </c>
      <c r="H1060" s="6"/>
      <c r="I1060" s="6"/>
      <c r="J1060" s="6"/>
      <c r="K1060" s="6"/>
      <c r="L1060" s="6"/>
      <c r="M1060" s="6"/>
      <c r="N1060" s="6">
        <v>1</v>
      </c>
      <c r="O1060" s="6"/>
      <c r="P1060" s="6"/>
      <c r="Q1060" s="6">
        <v>1</v>
      </c>
      <c r="R1060" s="6"/>
      <c r="S1060" s="6"/>
      <c r="T1060" s="6"/>
      <c r="U1060" s="6"/>
      <c r="V1060" s="6"/>
      <c r="W1060" s="6"/>
      <c r="X1060" s="5">
        <v>151</v>
      </c>
    </row>
    <row r="1061" spans="1:24" ht="12.75">
      <c r="A1061" s="89">
        <v>501060020</v>
      </c>
      <c r="B1061" s="30" t="s">
        <v>937</v>
      </c>
      <c r="C1061" s="99"/>
      <c r="D1061" s="6">
        <v>1</v>
      </c>
      <c r="E1061" s="6"/>
      <c r="F1061" s="6"/>
      <c r="G1061" s="6">
        <v>1</v>
      </c>
      <c r="H1061" s="6"/>
      <c r="I1061" s="6">
        <v>9</v>
      </c>
      <c r="J1061" s="6"/>
      <c r="K1061" s="6"/>
      <c r="L1061" s="6">
        <v>9</v>
      </c>
      <c r="M1061" s="6"/>
      <c r="N1061" s="6">
        <v>3</v>
      </c>
      <c r="O1061" s="6"/>
      <c r="P1061" s="6"/>
      <c r="Q1061" s="6">
        <v>3</v>
      </c>
      <c r="R1061" s="6"/>
      <c r="S1061" s="6">
        <v>7</v>
      </c>
      <c r="T1061" s="6"/>
      <c r="U1061" s="6"/>
      <c r="V1061" s="6">
        <v>7</v>
      </c>
      <c r="W1061" s="6"/>
      <c r="X1061" s="5">
        <v>151</v>
      </c>
    </row>
    <row r="1062" spans="1:24" ht="12.75">
      <c r="A1062" s="89">
        <v>501060021</v>
      </c>
      <c r="B1062" s="30" t="s">
        <v>938</v>
      </c>
      <c r="C1062" s="99"/>
      <c r="D1062" s="6"/>
      <c r="E1062" s="6"/>
      <c r="F1062" s="6"/>
      <c r="G1062" s="6"/>
      <c r="H1062" s="6"/>
      <c r="I1062" s="6">
        <v>3</v>
      </c>
      <c r="J1062" s="6"/>
      <c r="K1062" s="6"/>
      <c r="L1062" s="6">
        <v>3</v>
      </c>
      <c r="M1062" s="6"/>
      <c r="N1062" s="6"/>
      <c r="O1062" s="6"/>
      <c r="P1062" s="6"/>
      <c r="Q1062" s="6"/>
      <c r="R1062" s="6"/>
      <c r="S1062" s="6">
        <v>3</v>
      </c>
      <c r="T1062" s="6"/>
      <c r="U1062" s="6"/>
      <c r="V1062" s="6">
        <v>3</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9">
        <v>501060023</v>
      </c>
      <c r="B1064" s="30" t="s">
        <v>940</v>
      </c>
      <c r="C1064" s="99"/>
      <c r="D1064" s="6"/>
      <c r="E1064" s="6"/>
      <c r="F1064" s="6"/>
      <c r="G1064" s="6"/>
      <c r="H1064" s="6"/>
      <c r="I1064" s="6">
        <v>1</v>
      </c>
      <c r="J1064" s="6"/>
      <c r="K1064" s="6"/>
      <c r="L1064" s="6">
        <v>1</v>
      </c>
      <c r="M1064" s="6"/>
      <c r="N1064" s="6">
        <v>1</v>
      </c>
      <c r="O1064" s="6"/>
      <c r="P1064" s="6"/>
      <c r="Q1064" s="6">
        <v>1</v>
      </c>
      <c r="R1064" s="6"/>
      <c r="S1064" s="6"/>
      <c r="T1064" s="6"/>
      <c r="U1064" s="6"/>
      <c r="V1064" s="6"/>
      <c r="W1064" s="6"/>
      <c r="X1064" s="5">
        <v>151</v>
      </c>
    </row>
    <row r="1065" spans="1:24" ht="25.5">
      <c r="A1065" s="89">
        <v>501060024</v>
      </c>
      <c r="B1065" s="30" t="s">
        <v>941</v>
      </c>
      <c r="C1065" s="99"/>
      <c r="D1065" s="6">
        <v>1</v>
      </c>
      <c r="E1065" s="6"/>
      <c r="F1065" s="6"/>
      <c r="G1065" s="6">
        <v>1</v>
      </c>
      <c r="H1065" s="6"/>
      <c r="I1065" s="6">
        <v>33</v>
      </c>
      <c r="J1065" s="6">
        <v>3</v>
      </c>
      <c r="K1065" s="6"/>
      <c r="L1065" s="6">
        <v>30</v>
      </c>
      <c r="M1065" s="6"/>
      <c r="N1065" s="6">
        <v>19</v>
      </c>
      <c r="O1065" s="6">
        <v>3</v>
      </c>
      <c r="P1065" s="6"/>
      <c r="Q1065" s="6">
        <v>16</v>
      </c>
      <c r="R1065" s="6"/>
      <c r="S1065" s="6">
        <v>15</v>
      </c>
      <c r="T1065" s="6"/>
      <c r="U1065" s="6"/>
      <c r="V1065" s="6">
        <v>15</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12</v>
      </c>
      <c r="E1068" s="6">
        <v>1</v>
      </c>
      <c r="F1068" s="6"/>
      <c r="G1068" s="6">
        <v>11</v>
      </c>
      <c r="H1068" s="6"/>
      <c r="I1068" s="6">
        <v>128</v>
      </c>
      <c r="J1068" s="6">
        <v>10</v>
      </c>
      <c r="K1068" s="6"/>
      <c r="L1068" s="6">
        <v>118</v>
      </c>
      <c r="M1068" s="6"/>
      <c r="N1068" s="6">
        <v>99</v>
      </c>
      <c r="O1068" s="6">
        <v>10</v>
      </c>
      <c r="P1068" s="6"/>
      <c r="Q1068" s="6">
        <v>89</v>
      </c>
      <c r="R1068" s="6"/>
      <c r="S1068" s="6">
        <v>41</v>
      </c>
      <c r="T1068" s="6">
        <v>1</v>
      </c>
      <c r="U1068" s="6"/>
      <c r="V1068" s="6">
        <v>40</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44</v>
      </c>
      <c r="E1075" s="6"/>
      <c r="F1075" s="6"/>
      <c r="G1075" s="6">
        <v>44</v>
      </c>
      <c r="H1075" s="6"/>
      <c r="I1075" s="6">
        <v>348</v>
      </c>
      <c r="J1075" s="6">
        <v>6</v>
      </c>
      <c r="K1075" s="6"/>
      <c r="L1075" s="6">
        <v>342</v>
      </c>
      <c r="M1075" s="6"/>
      <c r="N1075" s="6">
        <v>171</v>
      </c>
      <c r="O1075" s="6">
        <v>6</v>
      </c>
      <c r="P1075" s="6"/>
      <c r="Q1075" s="6">
        <v>165</v>
      </c>
      <c r="R1075" s="6"/>
      <c r="S1075" s="6">
        <v>221</v>
      </c>
      <c r="T1075" s="6"/>
      <c r="U1075" s="6"/>
      <c r="V1075" s="6">
        <v>221</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c r="A1102" s="90">
        <v>501060061</v>
      </c>
      <c r="B1102" s="42" t="s">
        <v>2217</v>
      </c>
      <c r="C1102" s="99"/>
      <c r="D1102" s="40">
        <v>1</v>
      </c>
      <c r="E1102" s="40"/>
      <c r="F1102" s="40"/>
      <c r="G1102" s="40">
        <v>1</v>
      </c>
      <c r="H1102" s="40"/>
      <c r="I1102" s="40"/>
      <c r="J1102" s="40"/>
      <c r="K1102" s="40"/>
      <c r="L1102" s="40"/>
      <c r="M1102" s="40"/>
      <c r="N1102" s="40">
        <v>1</v>
      </c>
      <c r="O1102" s="40"/>
      <c r="P1102" s="40"/>
      <c r="Q1102" s="40">
        <v>1</v>
      </c>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1</v>
      </c>
      <c r="J1113" s="40"/>
      <c r="K1113" s="40"/>
      <c r="L1113" s="40">
        <v>1</v>
      </c>
      <c r="M1113" s="40"/>
      <c r="N1113" s="40">
        <v>1</v>
      </c>
      <c r="O1113" s="40"/>
      <c r="P1113" s="40"/>
      <c r="Q1113" s="40">
        <v>1</v>
      </c>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8</v>
      </c>
      <c r="E1118" s="40"/>
      <c r="F1118" s="40"/>
      <c r="G1118" s="40">
        <v>8</v>
      </c>
      <c r="H1118" s="40"/>
      <c r="I1118" s="40">
        <v>21</v>
      </c>
      <c r="J1118" s="40">
        <v>1</v>
      </c>
      <c r="K1118" s="40"/>
      <c r="L1118" s="40">
        <v>20</v>
      </c>
      <c r="M1118" s="40"/>
      <c r="N1118" s="40">
        <v>27</v>
      </c>
      <c r="O1118" s="40">
        <v>1</v>
      </c>
      <c r="P1118" s="40"/>
      <c r="Q1118" s="40">
        <v>26</v>
      </c>
      <c r="R1118" s="40"/>
      <c r="S1118" s="40">
        <v>2</v>
      </c>
      <c r="T1118" s="40"/>
      <c r="U1118" s="40"/>
      <c r="V1118" s="40">
        <v>2</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5</v>
      </c>
      <c r="E1130" s="40"/>
      <c r="F1130" s="40"/>
      <c r="G1130" s="40">
        <v>5</v>
      </c>
      <c r="H1130" s="40"/>
      <c r="I1130" s="40">
        <v>19</v>
      </c>
      <c r="J1130" s="40">
        <v>2</v>
      </c>
      <c r="K1130" s="40"/>
      <c r="L1130" s="40">
        <v>17</v>
      </c>
      <c r="M1130" s="40"/>
      <c r="N1130" s="40">
        <v>22</v>
      </c>
      <c r="O1130" s="40">
        <v>2</v>
      </c>
      <c r="P1130" s="40"/>
      <c r="Q1130" s="40">
        <v>20</v>
      </c>
      <c r="R1130" s="40"/>
      <c r="S1130" s="40">
        <v>2</v>
      </c>
      <c r="T1130" s="40"/>
      <c r="U1130" s="40"/>
      <c r="V1130" s="40">
        <v>2</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2</v>
      </c>
      <c r="E1145" s="40"/>
      <c r="F1145" s="40"/>
      <c r="G1145" s="40">
        <v>2</v>
      </c>
      <c r="H1145" s="40"/>
      <c r="I1145" s="40">
        <v>29</v>
      </c>
      <c r="J1145" s="40">
        <v>3</v>
      </c>
      <c r="K1145" s="40"/>
      <c r="L1145" s="40">
        <v>26</v>
      </c>
      <c r="M1145" s="40"/>
      <c r="N1145" s="40">
        <v>30</v>
      </c>
      <c r="O1145" s="40">
        <v>3</v>
      </c>
      <c r="P1145" s="40"/>
      <c r="Q1145" s="40">
        <v>27</v>
      </c>
      <c r="R1145" s="40"/>
      <c r="S1145" s="40">
        <v>1</v>
      </c>
      <c r="T1145" s="40"/>
      <c r="U1145" s="40"/>
      <c r="V1145" s="40">
        <v>1</v>
      </c>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c r="A1152" s="90">
        <v>501080038</v>
      </c>
      <c r="B1152" s="42" t="s">
        <v>125</v>
      </c>
      <c r="C1152" s="99"/>
      <c r="D1152" s="40">
        <v>2</v>
      </c>
      <c r="E1152" s="40"/>
      <c r="F1152" s="40"/>
      <c r="G1152" s="40">
        <v>2</v>
      </c>
      <c r="H1152" s="40"/>
      <c r="I1152" s="40">
        <v>29</v>
      </c>
      <c r="J1152" s="40">
        <v>3</v>
      </c>
      <c r="K1152" s="40"/>
      <c r="L1152" s="40">
        <v>26</v>
      </c>
      <c r="M1152" s="40"/>
      <c r="N1152" s="40">
        <v>29</v>
      </c>
      <c r="O1152" s="40">
        <v>3</v>
      </c>
      <c r="P1152" s="40"/>
      <c r="Q1152" s="40">
        <v>26</v>
      </c>
      <c r="R1152" s="40"/>
      <c r="S1152" s="40">
        <v>2</v>
      </c>
      <c r="T1152" s="40"/>
      <c r="U1152" s="40"/>
      <c r="V1152" s="40">
        <v>2</v>
      </c>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14</v>
      </c>
      <c r="J1219" s="40"/>
      <c r="K1219" s="40"/>
      <c r="L1219" s="40">
        <v>14</v>
      </c>
      <c r="M1219" s="40"/>
      <c r="N1219" s="40">
        <v>4</v>
      </c>
      <c r="O1219" s="40"/>
      <c r="P1219" s="40"/>
      <c r="Q1219" s="40">
        <v>4</v>
      </c>
      <c r="R1219" s="40"/>
      <c r="S1219" s="40">
        <v>10</v>
      </c>
      <c r="T1219" s="40"/>
      <c r="U1219" s="40"/>
      <c r="V1219" s="40">
        <v>10</v>
      </c>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501110002</v>
      </c>
      <c r="B1227" s="42" t="s">
        <v>386</v>
      </c>
      <c r="C1227" s="99"/>
      <c r="D1227" s="40"/>
      <c r="E1227" s="40"/>
      <c r="F1227" s="40"/>
      <c r="G1227" s="40"/>
      <c r="H1227" s="40"/>
      <c r="I1227" s="40">
        <v>5</v>
      </c>
      <c r="J1227" s="40"/>
      <c r="K1227" s="40"/>
      <c r="L1227" s="40">
        <v>5</v>
      </c>
      <c r="M1227" s="40"/>
      <c r="N1227" s="40">
        <v>5</v>
      </c>
      <c r="O1227" s="40"/>
      <c r="P1227" s="40"/>
      <c r="Q1227" s="40">
        <v>5</v>
      </c>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107</v>
      </c>
      <c r="J1236" s="40">
        <v>2</v>
      </c>
      <c r="K1236" s="40"/>
      <c r="L1236" s="40">
        <v>105</v>
      </c>
      <c r="M1236" s="40"/>
      <c r="N1236" s="40">
        <v>95</v>
      </c>
      <c r="O1236" s="40">
        <v>2</v>
      </c>
      <c r="P1236" s="40"/>
      <c r="Q1236" s="40">
        <v>93</v>
      </c>
      <c r="R1236" s="40"/>
      <c r="S1236" s="40">
        <v>12</v>
      </c>
      <c r="T1236" s="40"/>
      <c r="U1236" s="40"/>
      <c r="V1236" s="40">
        <v>12</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4</v>
      </c>
      <c r="E1238" s="40"/>
      <c r="F1238" s="40"/>
      <c r="G1238" s="40">
        <v>4</v>
      </c>
      <c r="H1238" s="40"/>
      <c r="I1238" s="40">
        <v>72</v>
      </c>
      <c r="J1238" s="40"/>
      <c r="K1238" s="40"/>
      <c r="L1238" s="40">
        <v>72</v>
      </c>
      <c r="M1238" s="40"/>
      <c r="N1238" s="40">
        <v>65</v>
      </c>
      <c r="O1238" s="40"/>
      <c r="P1238" s="40"/>
      <c r="Q1238" s="40">
        <v>65</v>
      </c>
      <c r="R1238" s="40"/>
      <c r="S1238" s="40">
        <v>11</v>
      </c>
      <c r="T1238" s="40"/>
      <c r="U1238" s="40"/>
      <c r="V1238" s="40">
        <v>11</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10</v>
      </c>
      <c r="E1240" s="40"/>
      <c r="F1240" s="40"/>
      <c r="G1240" s="40">
        <v>10</v>
      </c>
      <c r="H1240" s="40"/>
      <c r="I1240" s="40">
        <v>299</v>
      </c>
      <c r="J1240" s="40">
        <v>14</v>
      </c>
      <c r="K1240" s="40"/>
      <c r="L1240" s="40">
        <v>285</v>
      </c>
      <c r="M1240" s="40"/>
      <c r="N1240" s="40">
        <v>274</v>
      </c>
      <c r="O1240" s="40">
        <v>14</v>
      </c>
      <c r="P1240" s="40"/>
      <c r="Q1240" s="40">
        <v>260</v>
      </c>
      <c r="R1240" s="40"/>
      <c r="S1240" s="40">
        <v>35</v>
      </c>
      <c r="T1240" s="40"/>
      <c r="U1240" s="40"/>
      <c r="V1240" s="40">
        <v>35</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1</v>
      </c>
      <c r="J1244" s="40">
        <v>1</v>
      </c>
      <c r="K1244" s="40"/>
      <c r="L1244" s="40"/>
      <c r="M1244" s="40"/>
      <c r="N1244" s="40">
        <v>1</v>
      </c>
      <c r="O1244" s="40">
        <v>1</v>
      </c>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2</v>
      </c>
      <c r="J1249" s="40"/>
      <c r="K1249" s="40"/>
      <c r="L1249" s="40">
        <v>2</v>
      </c>
      <c r="M1249" s="40"/>
      <c r="N1249" s="40">
        <v>2</v>
      </c>
      <c r="O1249" s="40"/>
      <c r="P1249" s="40"/>
      <c r="Q1249" s="40">
        <v>2</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c r="A1256" s="90">
        <v>501120019</v>
      </c>
      <c r="B1256" s="42" t="s">
        <v>1110</v>
      </c>
      <c r="C1256" s="99"/>
      <c r="D1256" s="40"/>
      <c r="E1256" s="40"/>
      <c r="F1256" s="40"/>
      <c r="G1256" s="40"/>
      <c r="H1256" s="40"/>
      <c r="I1256" s="40">
        <v>1</v>
      </c>
      <c r="J1256" s="40"/>
      <c r="K1256" s="40"/>
      <c r="L1256" s="40">
        <v>1</v>
      </c>
      <c r="M1256" s="40"/>
      <c r="N1256" s="40">
        <v>1</v>
      </c>
      <c r="O1256" s="40"/>
      <c r="P1256" s="40"/>
      <c r="Q1256" s="40">
        <v>1</v>
      </c>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3</v>
      </c>
      <c r="E1259" s="40"/>
      <c r="F1259" s="40"/>
      <c r="G1259" s="40">
        <v>3</v>
      </c>
      <c r="H1259" s="40"/>
      <c r="I1259" s="40">
        <v>89</v>
      </c>
      <c r="J1259" s="40">
        <v>8</v>
      </c>
      <c r="K1259" s="40"/>
      <c r="L1259" s="40">
        <v>81</v>
      </c>
      <c r="M1259" s="40"/>
      <c r="N1259" s="40">
        <v>83</v>
      </c>
      <c r="O1259" s="40">
        <v>8</v>
      </c>
      <c r="P1259" s="40"/>
      <c r="Q1259" s="40">
        <v>75</v>
      </c>
      <c r="R1259" s="40"/>
      <c r="S1259" s="40">
        <v>9</v>
      </c>
      <c r="T1259" s="40"/>
      <c r="U1259" s="40"/>
      <c r="V1259" s="40">
        <v>9</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1</v>
      </c>
      <c r="J1265" s="40"/>
      <c r="K1265" s="40"/>
      <c r="L1265" s="40">
        <v>1</v>
      </c>
      <c r="M1265" s="40"/>
      <c r="N1265" s="40">
        <v>1</v>
      </c>
      <c r="O1265" s="40"/>
      <c r="P1265" s="40"/>
      <c r="Q1265" s="40">
        <v>1</v>
      </c>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c r="A1272" s="90">
        <v>501130010</v>
      </c>
      <c r="B1272" s="42" t="s">
        <v>1124</v>
      </c>
      <c r="C1272" s="99"/>
      <c r="D1272" s="40"/>
      <c r="E1272" s="40"/>
      <c r="F1272" s="40"/>
      <c r="G1272" s="40"/>
      <c r="H1272" s="40"/>
      <c r="I1272" s="40">
        <v>1</v>
      </c>
      <c r="J1272" s="40"/>
      <c r="K1272" s="40"/>
      <c r="L1272" s="40">
        <v>1</v>
      </c>
      <c r="M1272" s="40"/>
      <c r="N1272" s="40">
        <v>1</v>
      </c>
      <c r="O1272" s="40"/>
      <c r="P1272" s="40"/>
      <c r="Q1272" s="40">
        <v>1</v>
      </c>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c r="E1285" s="40"/>
      <c r="F1285" s="40"/>
      <c r="G1285" s="40"/>
      <c r="H1285" s="40"/>
      <c r="I1285" s="40">
        <v>191</v>
      </c>
      <c r="J1285" s="40">
        <v>3</v>
      </c>
      <c r="K1285" s="40"/>
      <c r="L1285" s="40">
        <v>188</v>
      </c>
      <c r="M1285" s="40"/>
      <c r="N1285" s="40">
        <v>175</v>
      </c>
      <c r="O1285" s="40">
        <v>3</v>
      </c>
      <c r="P1285" s="40"/>
      <c r="Q1285" s="40">
        <v>172</v>
      </c>
      <c r="R1285" s="40"/>
      <c r="S1285" s="40">
        <v>16</v>
      </c>
      <c r="T1285" s="40"/>
      <c r="U1285" s="40"/>
      <c r="V1285" s="40">
        <v>16</v>
      </c>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c r="E1305" s="40"/>
      <c r="F1305" s="40"/>
      <c r="G1305" s="40"/>
      <c r="H1305" s="40"/>
      <c r="I1305" s="40">
        <v>2</v>
      </c>
      <c r="J1305" s="40">
        <v>2</v>
      </c>
      <c r="K1305" s="40"/>
      <c r="L1305" s="40"/>
      <c r="M1305" s="40"/>
      <c r="N1305" s="40">
        <v>2</v>
      </c>
      <c r="O1305" s="40">
        <v>2</v>
      </c>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c r="E1337" s="40"/>
      <c r="F1337" s="40"/>
      <c r="G1337" s="40"/>
      <c r="H1337" s="40"/>
      <c r="I1337" s="40">
        <v>2</v>
      </c>
      <c r="J1337" s="40"/>
      <c r="K1337" s="40"/>
      <c r="L1337" s="40">
        <v>2</v>
      </c>
      <c r="M1337" s="40"/>
      <c r="N1337" s="40">
        <v>2</v>
      </c>
      <c r="O1337" s="40"/>
      <c r="P1337" s="40"/>
      <c r="Q1337" s="40">
        <v>2</v>
      </c>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2</v>
      </c>
      <c r="J1338" s="40"/>
      <c r="K1338" s="40"/>
      <c r="L1338" s="40">
        <v>2</v>
      </c>
      <c r="M1338" s="40"/>
      <c r="N1338" s="40">
        <v>2</v>
      </c>
      <c r="O1338" s="40"/>
      <c r="P1338" s="40"/>
      <c r="Q1338" s="40">
        <v>2</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1</v>
      </c>
      <c r="E1468" s="32"/>
      <c r="F1468" s="32"/>
      <c r="G1468" s="32">
        <v>1</v>
      </c>
      <c r="H1468" s="32"/>
      <c r="I1468" s="32"/>
      <c r="J1468" s="32"/>
      <c r="K1468" s="32"/>
      <c r="L1468" s="32"/>
      <c r="M1468" s="32"/>
      <c r="N1468" s="32"/>
      <c r="O1468" s="32"/>
      <c r="P1468" s="32"/>
      <c r="Q1468" s="32"/>
      <c r="R1468" s="32"/>
      <c r="S1468" s="32">
        <v>1</v>
      </c>
      <c r="T1468" s="32"/>
      <c r="U1468" s="32"/>
      <c r="V1468" s="32">
        <v>1</v>
      </c>
      <c r="W1468" s="32"/>
      <c r="X1468" s="34">
        <v>130</v>
      </c>
    </row>
    <row r="1469" spans="1:24" ht="12.75">
      <c r="A1469" s="92">
        <v>600020000</v>
      </c>
      <c r="B1469" s="35" t="s">
        <v>2335</v>
      </c>
      <c r="C1469" s="98"/>
      <c r="D1469" s="32"/>
      <c r="E1469" s="32"/>
      <c r="F1469" s="32"/>
      <c r="G1469" s="32"/>
      <c r="H1469" s="32"/>
      <c r="I1469" s="32">
        <v>5</v>
      </c>
      <c r="J1469" s="32">
        <v>1</v>
      </c>
      <c r="K1469" s="32"/>
      <c r="L1469" s="32">
        <v>4</v>
      </c>
      <c r="M1469" s="32"/>
      <c r="N1469" s="32">
        <v>5</v>
      </c>
      <c r="O1469" s="32">
        <v>1</v>
      </c>
      <c r="P1469" s="32"/>
      <c r="Q1469" s="32">
        <v>4</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98</v>
      </c>
      <c r="E1471" s="7">
        <f>SUM(E913,E1468:E1470)</f>
        <v>1</v>
      </c>
      <c r="F1471" s="7">
        <f>SUM(F913,F1468:F1470)</f>
        <v>0</v>
      </c>
      <c r="G1471" s="7">
        <f>SUM(G913,G1468:G1470)</f>
        <v>97</v>
      </c>
      <c r="H1471" s="7">
        <f>SUM(H913,H1468:H1470)</f>
        <v>0</v>
      </c>
      <c r="I1471" s="7">
        <f>SUM(J1471:M1471)</f>
        <v>1477</v>
      </c>
      <c r="J1471" s="7">
        <f>SUM(J913,J1468:J1470)</f>
        <v>64</v>
      </c>
      <c r="K1471" s="7">
        <f>SUM(K913,K1468:K1470)</f>
        <v>0</v>
      </c>
      <c r="L1471" s="7">
        <f>SUM(L913,L1468:L1470)</f>
        <v>1413</v>
      </c>
      <c r="M1471" s="7">
        <f>SUM(M913,M1468:M1470)</f>
        <v>0</v>
      </c>
      <c r="N1471" s="7">
        <f>SUM(O1471:R1471)</f>
        <v>1170</v>
      </c>
      <c r="O1471" s="7">
        <f>SUM(O913,O1468:O1470)</f>
        <v>64</v>
      </c>
      <c r="P1471" s="7">
        <f>SUM(P913,P1468:P1470)</f>
        <v>0</v>
      </c>
      <c r="Q1471" s="7">
        <f>SUM(Q913,Q1468:Q1470)</f>
        <v>1106</v>
      </c>
      <c r="R1471" s="7">
        <f>SUM(R913,R1468:R1470)</f>
        <v>0</v>
      </c>
      <c r="S1471" s="7">
        <f>SUM(T1471:W1471)</f>
        <v>405</v>
      </c>
      <c r="T1471" s="7">
        <f>SUM(T913,T1468:T1470)</f>
        <v>1</v>
      </c>
      <c r="U1471" s="7">
        <f>SUM(U913,U1468:U1470)</f>
        <v>0</v>
      </c>
      <c r="V1471" s="7">
        <f>SUM(V913,V1468:V1470)</f>
        <v>404</v>
      </c>
      <c r="W1471" s="7">
        <f>SUM(W913,W1468:W1470)</f>
        <v>0</v>
      </c>
      <c r="X1471" s="28" t="s">
        <v>1916</v>
      </c>
    </row>
    <row r="1472" spans="1:26" s="19" customFormat="1" ht="12.75">
      <c r="A1472" s="170" t="s">
        <v>1308</v>
      </c>
      <c r="B1472" s="171"/>
      <c r="C1472" s="3"/>
      <c r="D1472" s="4">
        <f>SUM(E1472:H1472)</f>
        <v>341</v>
      </c>
      <c r="E1472" s="4">
        <f>E551+E754+E911+E1471</f>
        <v>50</v>
      </c>
      <c r="F1472" s="4">
        <f>F551+F754+F911+F1471</f>
        <v>0</v>
      </c>
      <c r="G1472" s="4">
        <f>G551+G754+G911+G1471</f>
        <v>291</v>
      </c>
      <c r="H1472" s="4">
        <f>H551+H754+H911+H1471</f>
        <v>0</v>
      </c>
      <c r="I1472" s="4">
        <f>SUM(J1472:M1472)</f>
        <v>2341</v>
      </c>
      <c r="J1472" s="4">
        <f>J551+J754+J911+J1471</f>
        <v>281</v>
      </c>
      <c r="K1472" s="4">
        <f>K551+K754+K911+K1471</f>
        <v>0</v>
      </c>
      <c r="L1472" s="4">
        <f>L551+L754+L911+L1471</f>
        <v>2060</v>
      </c>
      <c r="M1472" s="4">
        <f>M551+M754+M911+M1471</f>
        <v>0</v>
      </c>
      <c r="N1472" s="4">
        <f>SUM(O1472:R1472)</f>
        <v>1891</v>
      </c>
      <c r="O1472" s="4">
        <f>O551+O754+O911+O1471</f>
        <v>323</v>
      </c>
      <c r="P1472" s="4">
        <f>P551+P754+P911+P1471</f>
        <v>0</v>
      </c>
      <c r="Q1472" s="4">
        <f>Q551+Q754+Q911+Q1471</f>
        <v>1568</v>
      </c>
      <c r="R1472" s="4">
        <f>R551+R754+R911+R1471</f>
        <v>0</v>
      </c>
      <c r="S1472" s="4">
        <f>SUM(T1472:W1472)</f>
        <v>791</v>
      </c>
      <c r="T1472" s="4">
        <f>T551+T754+T911+T1471</f>
        <v>8</v>
      </c>
      <c r="U1472" s="4">
        <f>U551+U754+U911+U1471</f>
        <v>0</v>
      </c>
      <c r="V1472" s="4">
        <f>V551+V754+V911+V1471</f>
        <v>783</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&amp;LE66D7682&amp;C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&amp;LE66D7682&amp;C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&amp;LE66D7682&amp;C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&amp;LE66D7682&amp;C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&amp;LE66D7682&amp;C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&amp;LE66D7682&amp;C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341</v>
      </c>
      <c r="D187" s="26">
        <f>SUM(D188:D212)</f>
        <v>2341</v>
      </c>
      <c r="E187" s="26">
        <f>SUM(E188:E212)</f>
        <v>1891</v>
      </c>
      <c r="F187" s="26">
        <f>SUM(F188:F212)</f>
        <v>791</v>
      </c>
      <c r="G187" s="26">
        <f>SUM(G188:G212)</f>
        <v>1559.96583333333</v>
      </c>
      <c r="H187" s="26">
        <f>SUM(H188:H212)</f>
        <v>6172.87316666666</v>
      </c>
      <c r="I187" s="26">
        <f>SUM(I188:I212)</f>
        <v>4486.34683333337</v>
      </c>
      <c r="J187" s="26">
        <f>SUM(J188:J212)</f>
        <v>3246.4921666667</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c r="A208" s="6" t="s">
        <v>1460</v>
      </c>
      <c r="B208" s="13">
        <v>2931</v>
      </c>
      <c r="C208" s="5">
        <v>341</v>
      </c>
      <c r="D208" s="5">
        <v>2341</v>
      </c>
      <c r="E208" s="5">
        <v>1891</v>
      </c>
      <c r="F208" s="5">
        <v>791</v>
      </c>
      <c r="G208" s="5">
        <v>1559.96583333333</v>
      </c>
      <c r="H208" s="5">
        <v>6172.87316666666</v>
      </c>
      <c r="I208" s="5">
        <v>4486.34683333337</v>
      </c>
      <c r="J208" s="5">
        <v>3246.4921666667</v>
      </c>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341</v>
      </c>
      <c r="D696" s="27">
        <f>D6+D31+D36+D66+D84+D131+D187+D213+D227+D256+D274+D303+D327+D360+D390+D401+D426+D460+D492+D511+D532+D550+D588+D609+D631+D655+D671</f>
        <v>2341</v>
      </c>
      <c r="E696" s="27">
        <f>E6+E31+E36+E66+E84+E131+E187+E213+E227+E256+E274+E303+E327+E360+E390+E401+E426+E460+E492+E511+E532+E550+E588+E609+E631+E655+E671</f>
        <v>1891</v>
      </c>
      <c r="F696" s="27">
        <f>F6+F31+F36+F66+F84+F131+F187+F213+F227+F256+F274+F303+F327+F360+F390+F401+F426+F460+F492+F511+F532+F550+F588+F609+F631+F655+F671</f>
        <v>791</v>
      </c>
      <c r="G696" s="27">
        <f>G6+G31+G36+G66+G84+G131+G187+G213+G227+G256+G274+G303+G327+G360+G390+G401+G426+G460+G492+G511+G532+G550+G588+G609+G631+G655+G671</f>
        <v>1559.96583333333</v>
      </c>
      <c r="H696" s="27">
        <f>H6+H31+H36+H66+H84+H131+H187+H213+H227+H256+H274+H303+H327+H360+H390+H401+H426+H460+H492+H511+H532+H550+H588+H609+H631+H655+H671</f>
        <v>6172.87316666666</v>
      </c>
      <c r="I696" s="27">
        <f>I6+I31+I36+I66+I84+I131+I187+I213+I227+I256+I274+I303+I327+I360+I390+I401+I426+I460+I492+I511+I532+I550+I588+I609+I631+I655+I671</f>
        <v>4486.34683333337</v>
      </c>
      <c r="J696" s="27">
        <f>J6+J31+J36+J66+J84+J131+J187+J213+J227+J256+J274+J303+J327+J360+J390+J401+J426+J460+J492+J511+J532+J550+J588+J609+J631+J655+J671</f>
        <v>3246.4921666667</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341</v>
      </c>
      <c r="D802" s="25">
        <f>D696+D724+D753+D763+D792+D801</f>
        <v>2341</v>
      </c>
      <c r="E802" s="25">
        <f>E696+E724+E753+E763+E792+E801</f>
        <v>1891</v>
      </c>
      <c r="F802" s="25">
        <f>F696+F724+F753+F763+F792+F801</f>
        <v>791</v>
      </c>
      <c r="G802" s="25">
        <f>G696+G724+G753+G763+G792+G801</f>
        <v>1559.96583333333</v>
      </c>
      <c r="H802" s="25">
        <f>H696+H724+H753+H763+H792+H801</f>
        <v>6172.87316666666</v>
      </c>
      <c r="I802" s="25">
        <f>I696+I724+I753+I763+I792+I801</f>
        <v>4486.34683333337</v>
      </c>
      <c r="J802" s="25">
        <f>J696+J724+J753+J763+J792+J801</f>
        <v>3246.4921666667</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&amp;LE66D7682&amp;C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MainUser</cp:lastModifiedBy>
  <cp:lastPrinted>2022-08-11T05:58:21Z</cp:lastPrinted>
  <dcterms:created xsi:type="dcterms:W3CDTF">2021-01-22T06:15:46Z</dcterms:created>
  <dcterms:modified xsi:type="dcterms:W3CDTF">2024-02-01T10:48:43Z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1-ЄЗ_00290_4.2023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E66D7682</vt:lpwstr>
  </property>
  <property fmtid="{D5CDD505-2E9C-101B-9397-08002B2CF9AE}" pid="10" name="Підрозд">
    <vt:lpwstr>Романівський районний суд Житомирської області</vt:lpwstr>
  </property>
  <property fmtid="{D5CDD505-2E9C-101B-9397-08002B2CF9AE}" pid="11" name="ПідрозділDB">
    <vt:i4>0</vt:i4>
  </property>
  <property fmtid="{D5CDD505-2E9C-101B-9397-08002B2CF9AE}" pid="12" name="Підрозділ">
    <vt:i4>477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